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345" windowHeight="1153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4" i="1" l="1"/>
  <c r="G144" i="1"/>
  <c r="H143" i="1"/>
  <c r="H142" i="1"/>
  <c r="H141" i="1" s="1"/>
  <c r="H140" i="1" s="1"/>
  <c r="H139" i="1" s="1"/>
  <c r="H138" i="1" s="1"/>
  <c r="G142" i="1"/>
  <c r="G141" i="1"/>
  <c r="G140" i="1" s="1"/>
  <c r="G139" i="1" s="1"/>
  <c r="G138" i="1" s="1"/>
  <c r="H136" i="1"/>
  <c r="G136" i="1"/>
  <c r="G135" i="1" s="1"/>
  <c r="G134" i="1" s="1"/>
  <c r="G133" i="1" s="1"/>
  <c r="H135" i="1"/>
  <c r="H134" i="1" s="1"/>
  <c r="H133" i="1" s="1"/>
  <c r="H131" i="1"/>
  <c r="G131" i="1"/>
  <c r="G130" i="1" s="1"/>
  <c r="G129" i="1" s="1"/>
  <c r="G128" i="1" s="1"/>
  <c r="G127" i="1" s="1"/>
  <c r="H130" i="1"/>
  <c r="H129" i="1" s="1"/>
  <c r="H128" i="1" s="1"/>
  <c r="H127" i="1" s="1"/>
  <c r="H124" i="1"/>
  <c r="H123" i="1" s="1"/>
  <c r="H122" i="1" s="1"/>
  <c r="G124" i="1"/>
  <c r="G123" i="1"/>
  <c r="G122" i="1" s="1"/>
  <c r="H120" i="1"/>
  <c r="G120" i="1"/>
  <c r="G119" i="1" s="1"/>
  <c r="H119" i="1"/>
  <c r="H118" i="1" s="1"/>
  <c r="H116" i="1"/>
  <c r="H115" i="1" s="1"/>
  <c r="H114" i="1" s="1"/>
  <c r="G116" i="1"/>
  <c r="G115" i="1"/>
  <c r="G114" i="1" s="1"/>
  <c r="H112" i="1"/>
  <c r="G112" i="1"/>
  <c r="H108" i="1"/>
  <c r="H107" i="1" s="1"/>
  <c r="H106" i="1" s="1"/>
  <c r="H105" i="1" s="1"/>
  <c r="H104" i="1" s="1"/>
  <c r="G108" i="1"/>
  <c r="G107" i="1"/>
  <c r="G106" i="1" s="1"/>
  <c r="H102" i="1"/>
  <c r="G102" i="1"/>
  <c r="G101" i="1" s="1"/>
  <c r="G100" i="1" s="1"/>
  <c r="H101" i="1"/>
  <c r="H100" i="1" s="1"/>
  <c r="H98" i="1"/>
  <c r="G98" i="1"/>
  <c r="H96" i="1"/>
  <c r="G96" i="1"/>
  <c r="H94" i="1"/>
  <c r="H93" i="1" s="1"/>
  <c r="H92" i="1" s="1"/>
  <c r="H91" i="1" s="1"/>
  <c r="H90" i="1" s="1"/>
  <c r="G94" i="1"/>
  <c r="H88" i="1"/>
  <c r="G88" i="1"/>
  <c r="G85" i="1" s="1"/>
  <c r="G84" i="1" s="1"/>
  <c r="G83" i="1" s="1"/>
  <c r="H86" i="1"/>
  <c r="G86" i="1"/>
  <c r="H81" i="1"/>
  <c r="G81" i="1"/>
  <c r="G80" i="1" s="1"/>
  <c r="G79" i="1" s="1"/>
  <c r="G78" i="1" s="1"/>
  <c r="H80" i="1"/>
  <c r="H79" i="1" s="1"/>
  <c r="H78" i="1" s="1"/>
  <c r="H70" i="1"/>
  <c r="G70" i="1"/>
  <c r="G69" i="1" s="1"/>
  <c r="G68" i="1" s="1"/>
  <c r="G67" i="1" s="1"/>
  <c r="H69" i="1"/>
  <c r="H68" i="1" s="1"/>
  <c r="H67" i="1" s="1"/>
  <c r="H65" i="1"/>
  <c r="G65" i="1"/>
  <c r="G64" i="1" s="1"/>
  <c r="G63" i="1" s="1"/>
  <c r="G62" i="1" s="1"/>
  <c r="H64" i="1"/>
  <c r="H63" i="1" s="1"/>
  <c r="H62" i="1" s="1"/>
  <c r="H61" i="1" s="1"/>
  <c r="H58" i="1"/>
  <c r="H57" i="1" s="1"/>
  <c r="H56" i="1" s="1"/>
  <c r="H55" i="1" s="1"/>
  <c r="H54" i="1" s="1"/>
  <c r="G58" i="1"/>
  <c r="G57" i="1"/>
  <c r="G56" i="1" s="1"/>
  <c r="G55" i="1" s="1"/>
  <c r="G54" i="1" s="1"/>
  <c r="H52" i="1"/>
  <c r="G52" i="1"/>
  <c r="G51" i="1" s="1"/>
  <c r="G50" i="1" s="1"/>
  <c r="H51" i="1"/>
  <c r="H47" i="1"/>
  <c r="G47" i="1"/>
  <c r="G46" i="1" s="1"/>
  <c r="H44" i="1"/>
  <c r="G44" i="1"/>
  <c r="G43" i="1" s="1"/>
  <c r="H43" i="1"/>
  <c r="H42" i="1" s="1"/>
  <c r="H41" i="1" s="1"/>
  <c r="H39" i="1"/>
  <c r="G39" i="1"/>
  <c r="G38" i="1" s="1"/>
  <c r="G37" i="1" s="1"/>
  <c r="G33" i="1" s="1"/>
  <c r="H38" i="1"/>
  <c r="H34" i="1" s="1"/>
  <c r="H33" i="1" s="1"/>
  <c r="H31" i="1"/>
  <c r="H27" i="1"/>
  <c r="H26" i="1" s="1"/>
  <c r="H25" i="1" s="1"/>
  <c r="H24" i="1" s="1"/>
  <c r="G27" i="1"/>
  <c r="G26" i="1" s="1"/>
  <c r="G25" i="1" s="1"/>
  <c r="G24" i="1" s="1"/>
  <c r="H22" i="1"/>
  <c r="H21" i="1" s="1"/>
  <c r="H20" i="1" s="1"/>
  <c r="H19" i="1" s="1"/>
  <c r="G22" i="1"/>
  <c r="G21" i="1" s="1"/>
  <c r="G20" i="1" s="1"/>
  <c r="G19" i="1" s="1"/>
  <c r="H18" i="1" l="1"/>
  <c r="G42" i="1"/>
  <c r="G41" i="1" s="1"/>
  <c r="G18" i="1"/>
  <c r="G61" i="1"/>
  <c r="G77" i="1"/>
  <c r="H85" i="1"/>
  <c r="H83" i="1" s="1"/>
  <c r="H77" i="1" s="1"/>
  <c r="H17" i="1" s="1"/>
  <c r="G118" i="1"/>
  <c r="G105" i="1" s="1"/>
  <c r="G104" i="1" s="1"/>
  <c r="G93" i="1"/>
  <c r="G92" i="1" s="1"/>
  <c r="G91" i="1" s="1"/>
  <c r="G90" i="1" s="1"/>
  <c r="G17" i="1" l="1"/>
</calcChain>
</file>

<file path=xl/sharedStrings.xml><?xml version="1.0" encoding="utf-8"?>
<sst xmlns="http://schemas.openxmlformats.org/spreadsheetml/2006/main" count="644" uniqueCount="177">
  <si>
    <t>Приложение 7</t>
  </si>
  <si>
    <t>и плановый период 2027 и 2028 годов"</t>
  </si>
  <si>
    <t>Наименование</t>
  </si>
  <si>
    <t>Рз</t>
  </si>
  <si>
    <t>ПР</t>
  </si>
  <si>
    <t>ЦСР</t>
  </si>
  <si>
    <t>ВР</t>
  </si>
  <si>
    <t xml:space="preserve">Сумма  на 2027 год                  </t>
  </si>
  <si>
    <t>Сумма на 2028 год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</si>
  <si>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</si>
  <si>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</si>
  <si>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</si>
  <si>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</si>
  <si>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</si>
  <si>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</si>
  <si>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</si>
  <si>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</si>
  <si>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</si>
  <si>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</si>
  <si>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</si>
  <si>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</si>
  <si>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</si>
  <si>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</si>
  <si>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</si>
  <si>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</si>
  <si>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</si>
  <si>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</si>
  <si>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</si>
  <si>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</si>
  <si>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</si>
  <si>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</si>
  <si>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</si>
  <si>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</si>
  <si>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</si>
  <si>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Непрограмные расходы в сфере установленных функций органов муниципальнных образований ( муниципальных учреждений)</t>
  </si>
  <si>
    <t>70600 00000</t>
  </si>
  <si>
    <t xml:space="preserve">Резервный фонд органов власти 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</si>
  <si>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</si>
  <si>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</si>
  <si>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</si>
  <si>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</si>
  <si>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</si>
  <si>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</si>
  <si>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</si>
  <si>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</si>
  <si>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</si>
  <si>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</si>
  <si>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</si>
  <si>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</si>
  <si>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</si>
  <si>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</si>
  <si>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</si>
  <si>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</si>
  <si>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</si>
  <si>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</si>
  <si>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</si>
  <si>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</si>
  <si>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</si>
  <si>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</si>
  <si>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</si>
  <si>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</si>
  <si>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</si>
  <si>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</si>
  <si>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</si>
  <si>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</si>
  <si>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</si>
  <si>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</si>
  <si>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</si>
  <si>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</si>
  <si>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</si>
  <si>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</si>
  <si>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</si>
  <si>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</si>
  <si>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</si>
  <si>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Обеспечение пожарной безопасности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</si>
  <si>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</si>
  <si>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</si>
  <si>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</si>
  <si>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</si>
  <si>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</si>
  <si>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</si>
  <si>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</si>
  <si>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</si>
  <si>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</si>
  <si>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</si>
  <si>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</si>
  <si>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Национальная экономика</t>
  </si>
  <si>
    <t>Дорожное хозяйство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</si>
  <si>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</si>
  <si>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</si>
  <si>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42000 00000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</si>
  <si>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</si>
  <si>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</si>
  <si>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</si>
  <si>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</si>
  <si>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 xml:space="preserve">Иные закупки товаров, работ и услуг для обеспечения государственных (муниципальных) нужд 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</si>
  <si>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</si>
  <si>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</si>
  <si>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</si>
  <si>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</si>
  <si>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Мероприятия на подготовку проектов межевания земельных участков и на проведение кадастровых работ</t>
  </si>
  <si>
    <t>70700 L5991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</si>
  <si>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</si>
  <si>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</si>
  <si>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</si>
  <si>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</si>
  <si>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</si>
  <si>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</si>
  <si>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</si>
  <si>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</si>
  <si>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</si>
  <si>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</si>
  <si>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</si>
  <si>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</si>
  <si>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</si>
  <si>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</si>
  <si>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</si>
  <si>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</si>
  <si>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</si>
  <si>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</si>
  <si>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</si>
  <si>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</si>
  <si>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</si>
  <si>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</si>
  <si>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</si>
  <si>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</si>
  <si>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</si>
  <si>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</si>
  <si>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</si>
  <si>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</si>
  <si>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</si>
  <si>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</si>
  <si>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</si>
  <si>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</si>
  <si>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</si>
  <si>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</si>
  <si>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</si>
  <si>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</si>
  <si>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</si>
  <si>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</si>
  <si>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350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</si>
  <si>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</si>
  <si>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</si>
  <si>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</si>
  <si>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</si>
  <si>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</si>
  <si>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</si>
  <si>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</si>
  <si>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</si>
  <si>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</si>
  <si>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</si>
  <si>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публичные нормативные социальные выплаты гражданам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</si>
  <si>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</si>
  <si>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</si>
  <si>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</si>
  <si>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</si>
  <si>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112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</si>
  <si>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</si>
  <si>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</si>
  <si>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Чарковском сельсовете"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</si>
  <si>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</si>
  <si>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</si>
  <si>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</si>
  <si>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</si>
  <si>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</si>
  <si>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</si>
  <si>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 xml:space="preserve">от 19.12.2025 г. №21/5  </t>
  </si>
  <si>
    <t>условно-утверждаемые</t>
  </si>
  <si>
    <t xml:space="preserve"> Чарковского сельсовета Усть-Абаканского муниципального района Республики Хакасия</t>
  </si>
  <si>
    <t>"О бюджете сельского поселения Чарковского сельсовета</t>
  </si>
  <si>
    <t>Усть-Абаканского муниципального района Республики Хакасия на 2026 год</t>
  </si>
  <si>
    <t>Ведомственная  структура расходов бюджета сельского поселения Чарковского сельсовета</t>
  </si>
  <si>
    <t xml:space="preserve">   Усть-Абаканского муниципального района Республики Хакасия на плановый период 2027 и 2028  годов</t>
  </si>
  <si>
    <t>Администрация сельского поселения Чарковского сельсовета Усть-Абаканского муниципального района Республики Хакасия</t>
  </si>
  <si>
    <t>Обеспечение деятельности Главы сельского поселения</t>
  </si>
  <si>
    <t>Глава сельского поселения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</si>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</sst>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19">
    <font>
      <sz val="11"/>
      <color theme="1"/>
      <name val="Calibri"/>
      <charset val="204"/>
      <scheme val="minor"/>
    </font>
    <font>
      <sz val="10"/>
      <name val="Arial"/>
      <charset val="134"/>
    </font>
    <font>
      <sz val="10"/>
      <name val="Times New Roman"/>
      <charset val="134"/>
    </font>
    <font>
      <sz val="10"/>
      <name val="Times New Roman"/>
      <charset val="204"/>
    </font>
    <font>
      <sz val="10"/>
      <color theme="0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204"/>
    </font>
    <font>
      <b/>
      <sz val="11"/>
      <color indexed="8"/>
      <name val="Times New Roman"/>
      <charset val="204"/>
    </font>
    <font>
      <sz val="11"/>
      <name val="Times New Roman"/>
      <charset val="204"/>
    </font>
    <font>
      <sz val="11"/>
      <color indexed="8"/>
      <name val="Times New Roman"/>
      <charset val="204"/>
    </font>
    <font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indexed="8"/>
      <name val="Times New Roman"/>
      <charset val="204"/>
    </font>
    <font>
      <sz val="12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11"/>
      <color rgb="FF000000"/>
      <name val="Times New Roman"/>
      <charset val="204"/>
    </font>
    <font>
      <b/>
      <sz val="12"/>
      <color indexed="8"/>
      <name val="Times New Roman"/>
      <charset val="204"/>
    </font>
    <font>
      <b/>
      <sz val="12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2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top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49" fontId="7" fillId="0" borderId="14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164" fontId="8" fillId="0" borderId="17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/>
    <xf numFmtId="0" fontId="11" fillId="0" borderId="14" xfId="0" applyFont="1" applyFill="1" applyBorder="1" applyAlignment="1">
      <alignment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49" fontId="7" fillId="0" borderId="12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left" wrapText="1"/>
    </xf>
    <xf numFmtId="164" fontId="14" fillId="4" borderId="6" xfId="0" applyNumberFormat="1" applyFont="1" applyFill="1" applyBorder="1" applyAlignment="1">
      <alignment horizontal="center" vertical="center"/>
    </xf>
    <xf numFmtId="164" fontId="14" fillId="4" borderId="17" xfId="0" applyNumberFormat="1" applyFont="1" applyFill="1" applyBorder="1" applyAlignment="1">
      <alignment horizontal="center" vertical="center"/>
    </xf>
    <xf numFmtId="164" fontId="15" fillId="4" borderId="18" xfId="0" applyNumberFormat="1" applyFont="1" applyFill="1" applyBorder="1" applyAlignment="1">
      <alignment horizontal="center" vertical="center"/>
    </xf>
    <xf numFmtId="164" fontId="14" fillId="4" borderId="15" xfId="0" applyNumberFormat="1" applyFont="1" applyFill="1" applyBorder="1" applyAlignment="1">
      <alignment horizontal="center" vertical="center"/>
    </xf>
    <xf numFmtId="164" fontId="14" fillId="4" borderId="18" xfId="0" applyNumberFormat="1" applyFont="1" applyFill="1" applyBorder="1" applyAlignment="1">
      <alignment horizontal="center" vertical="center"/>
    </xf>
    <xf numFmtId="164" fontId="14" fillId="4" borderId="11" xfId="0" applyNumberFormat="1" applyFont="1" applyFill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164" fontId="14" fillId="4" borderId="22" xfId="0" applyNumberFormat="1" applyFont="1" applyFill="1" applyBorder="1" applyAlignment="1">
      <alignment horizontal="center" vertical="center"/>
    </xf>
    <xf numFmtId="164" fontId="14" fillId="4" borderId="13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vertical="top" wrapText="1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16" fillId="0" borderId="24" xfId="0" applyFont="1" applyBorder="1"/>
    <xf numFmtId="49" fontId="6" fillId="0" borderId="14" xfId="0" applyNumberFormat="1" applyFont="1" applyFill="1" applyBorder="1" applyAlignment="1">
      <alignment horizontal="center"/>
    </xf>
    <xf numFmtId="164" fontId="6" fillId="0" borderId="21" xfId="0" applyNumberFormat="1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vertical="top" wrapText="1"/>
    </xf>
    <xf numFmtId="49" fontId="17" fillId="0" borderId="14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164" fontId="18" fillId="0" borderId="14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vertical="top" wrapText="1"/>
    </xf>
    <xf numFmtId="164" fontId="13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0" fontId="10" fillId="0" borderId="6" xfId="0" applyFont="1" applyBorder="1" applyAlignment="1">
      <alignment wrapText="1"/>
    </xf>
    <xf numFmtId="164" fontId="14" fillId="4" borderId="6" xfId="0" applyNumberFormat="1" applyFont="1" applyFill="1" applyBorder="1" applyAlignment="1">
      <alignment horizontal="center" vertical="center" wrapText="1"/>
    </xf>
    <xf numFmtId="164" fontId="14" fillId="4" borderId="17" xfId="0" applyNumberFormat="1" applyFont="1" applyFill="1" applyBorder="1" applyAlignment="1">
      <alignment horizontal="center" vertical="center" wrapText="1"/>
    </xf>
    <xf numFmtId="164" fontId="15" fillId="4" borderId="15" xfId="0" applyNumberFormat="1" applyFont="1" applyFill="1" applyBorder="1" applyAlignment="1">
      <alignment horizontal="center" vertical="center" wrapText="1"/>
    </xf>
    <xf numFmtId="164" fontId="15" fillId="4" borderId="18" xfId="0" applyNumberFormat="1" applyFont="1" applyFill="1" applyBorder="1" applyAlignment="1">
      <alignment horizontal="center" vertical="center" wrapText="1"/>
    </xf>
    <xf numFmtId="164" fontId="6" fillId="4" borderId="15" xfId="0" applyNumberFormat="1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 wrapText="1"/>
    </xf>
    <xf numFmtId="164" fontId="8" fillId="4" borderId="15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vertical="top" wrapText="1"/>
    </xf>
    <xf numFmtId="164" fontId="8" fillId="0" borderId="15" xfId="0" applyNumberFormat="1" applyFont="1" applyFill="1" applyBorder="1" applyAlignment="1">
      <alignment horizontal="center" vertical="center"/>
    </xf>
    <xf numFmtId="164" fontId="8" fillId="4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164" fontId="8" fillId="4" borderId="18" xfId="0" applyNumberFormat="1" applyFont="1" applyFill="1" applyBorder="1" applyAlignment="1">
      <alignment horizontal="center" vertical="center"/>
    </xf>
    <xf numFmtId="0" fontId="16" fillId="0" borderId="6" xfId="0" applyFont="1" applyBorder="1"/>
    <xf numFmtId="164" fontId="6" fillId="4" borderId="18" xfId="0" applyNumberFormat="1" applyFont="1" applyFill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wrapText="1"/>
    </xf>
    <xf numFmtId="0" fontId="16" fillId="0" borderId="6" xfId="0" applyFont="1" applyBorder="1" applyAlignment="1">
      <alignment wrapText="1"/>
    </xf>
    <xf numFmtId="164" fontId="6" fillId="0" borderId="6" xfId="0" applyNumberFormat="1" applyFont="1" applyFill="1" applyBorder="1" applyAlignment="1">
      <alignment horizontal="center" vertical="center"/>
    </xf>
    <xf numFmtId="164" fontId="8" fillId="0" borderId="1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1" fillId="0" borderId="26" xfId="0" applyFont="1" applyBorder="1"/>
    <xf numFmtId="0" fontId="1" fillId="0" borderId="0" xfId="0" applyFont="1" applyBorder="1"/>
    <xf numFmtId="164" fontId="8" fillId="0" borderId="13" xfId="0" applyNumberFormat="1" applyFont="1" applyFill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164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wrapText="1"/>
    </xf>
    <xf numFmtId="49" fontId="8" fillId="0" borderId="19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wrapText="1"/>
    </xf>
    <xf numFmtId="49" fontId="6" fillId="0" borderId="21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/>
    </xf>
    <xf numFmtId="0" fontId="8" fillId="0" borderId="14" xfId="0" applyFont="1" applyBorder="1"/>
    <xf numFmtId="49" fontId="8" fillId="0" borderId="14" xfId="0" applyNumberFormat="1" applyFont="1" applyBorder="1" applyAlignment="1">
      <alignment horizontal="center"/>
    </xf>
    <xf numFmtId="49" fontId="8" fillId="0" borderId="19" xfId="0" applyNumberFormat="1" applyFont="1" applyBorder="1" applyAlignment="1">
      <alignment horizontal="center"/>
    </xf>
    <xf numFmtId="0" fontId="8" fillId="0" borderId="19" xfId="0" applyFont="1" applyBorder="1"/>
    <xf numFmtId="164" fontId="8" fillId="0" borderId="27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/>
    <xf numFmtId="164" fontId="8" fillId="0" borderId="14" xfId="0" applyNumberFormat="1" applyFont="1" applyBorder="1" applyAlignment="1">
      <alignment horizontal="center"/>
    </xf>
    <xf numFmtId="164" fontId="8" fillId="0" borderId="21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8" fillId="0" borderId="25" xfId="0" applyNumberFormat="1" applyFont="1" applyBorder="1" applyAlignment="1">
      <alignment horizontal="center"/>
    </xf>
    <xf numFmtId="0" fontId="9" fillId="0" borderId="18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164" fontId="8" fillId="0" borderId="17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164" fontId="8" fillId="0" borderId="18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0" fillId="0" borderId="18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7"/>
  <sheetViews>
    <sheetView tabSelected="1" workbookViewId="0">
      <selection activeCell="J17" sqref="J17"/>
    </sheetView>
  </sheetViews>
  <sheetFormatPr defaultColWidth="9.140625" defaultRowHeight="12.75"/>
  <cols>
    <col min="1" max="1" width="49" style="1" customWidth="1"/>
    <col min="2" max="2" width="6.28515625" style="2" customWidth="1"/>
    <col min="3" max="3" width="6.5703125" style="2" customWidth="1"/>
    <col min="4" max="4" width="6.42578125" style="2" customWidth="1"/>
    <col min="5" max="5" width="13" style="2" customWidth="1"/>
    <col min="6" max="6" width="6.42578125" style="1" customWidth="1"/>
    <col min="7" max="7" width="15" style="1" customWidth="1"/>
    <col min="8" max="8" width="14.28515625" style="1" customWidth="1"/>
    <col min="9" max="10" width="12.28515625" style="1" customWidth="1"/>
    <col min="11" max="16384" width="9.140625" style="1"/>
  </cols>
  <sheetData>
    <row r="1" spans="1:10" ht="15" customHeight="1">
      <c r="A1" s="166" t="s">
        <v>0</v>
      </c>
      <c r="B1" s="166"/>
      <c r="C1" s="166"/>
      <c r="D1" s="166"/>
      <c r="E1" s="166"/>
      <c r="F1" s="166"/>
      <c r="G1" s="166"/>
      <c r="H1" s="166"/>
      <c r="I1" s="83"/>
      <c r="J1" s="83"/>
    </row>
    <row r="2" spans="1:10" ht="15" customHeight="1">
      <c r="A2" s="166" t="s">
        <v>176</v>
      </c>
      <c r="B2" s="166"/>
      <c r="C2" s="166"/>
      <c r="D2" s="166"/>
      <c r="E2" s="166"/>
      <c r="F2" s="166"/>
      <c r="G2" s="166"/>
      <c r="H2" s="166"/>
      <c r="I2" s="84"/>
      <c r="J2" s="84"/>
    </row>
    <row r="3" spans="1:10">
      <c r="A3" s="166" t="s">
        <v>168</v>
      </c>
      <c r="B3" s="166"/>
      <c r="C3" s="166"/>
      <c r="D3" s="166"/>
      <c r="E3" s="166"/>
      <c r="F3" s="166"/>
      <c r="G3" s="166"/>
      <c r="H3" s="166"/>
      <c r="I3" s="83"/>
      <c r="J3" s="83"/>
    </row>
    <row r="4" spans="1:10">
      <c r="A4" s="166" t="s">
        <v>169</v>
      </c>
      <c r="B4" s="166"/>
      <c r="C4" s="166"/>
      <c r="D4" s="166"/>
      <c r="E4" s="166"/>
      <c r="F4" s="166"/>
      <c r="G4" s="166"/>
      <c r="H4" s="166"/>
      <c r="I4" s="83"/>
      <c r="J4" s="83"/>
    </row>
    <row r="5" spans="1:10" ht="15" customHeight="1">
      <c r="A5" s="166" t="s">
        <v>170</v>
      </c>
      <c r="B5" s="166"/>
      <c r="C5" s="166"/>
      <c r="D5" s="166"/>
      <c r="E5" s="166"/>
      <c r="F5" s="166"/>
      <c r="G5" s="166"/>
      <c r="H5" s="166"/>
      <c r="I5" s="83"/>
      <c r="J5" s="83"/>
    </row>
    <row r="6" spans="1:10">
      <c r="A6" s="166" t="s">
        <v>1</v>
      </c>
      <c r="B6" s="166"/>
      <c r="C6" s="166"/>
      <c r="D6" s="166"/>
      <c r="E6" s="166"/>
      <c r="F6" s="166"/>
      <c r="G6" s="166"/>
      <c r="H6" s="166"/>
      <c r="I6" s="83"/>
      <c r="J6" s="83"/>
    </row>
    <row r="7" spans="1:10" ht="15" customHeight="1">
      <c r="A7" s="167" t="s">
        <v>166</v>
      </c>
      <c r="B7" s="167"/>
      <c r="C7" s="167"/>
      <c r="D7" s="167"/>
      <c r="E7" s="167"/>
      <c r="F7" s="167"/>
      <c r="G7" s="167"/>
      <c r="H7" s="167"/>
      <c r="I7" s="83"/>
      <c r="J7" s="83"/>
    </row>
    <row r="8" spans="1:10" ht="10.5" customHeight="1">
      <c r="A8" s="3"/>
    </row>
    <row r="9" spans="1:10" ht="12.75" hidden="1" customHeight="1">
      <c r="A9" s="4"/>
    </row>
    <row r="10" spans="1:10">
      <c r="A10" s="168" t="s">
        <v>171</v>
      </c>
      <c r="B10" s="168"/>
      <c r="C10" s="168"/>
      <c r="D10" s="168"/>
      <c r="E10" s="168"/>
      <c r="F10" s="168"/>
      <c r="G10" s="168"/>
      <c r="H10" s="5"/>
    </row>
    <row r="11" spans="1:10">
      <c r="A11" s="168" t="s">
        <v>172</v>
      </c>
      <c r="B11" s="168"/>
      <c r="C11" s="168"/>
      <c r="D11" s="168"/>
      <c r="E11" s="168"/>
      <c r="F11" s="168"/>
      <c r="G11" s="168"/>
      <c r="H11" s="5"/>
    </row>
    <row r="12" spans="1:10" ht="9" customHeight="1">
      <c r="A12" s="6"/>
      <c r="B12" s="6"/>
      <c r="C12" s="6"/>
      <c r="D12" s="6"/>
      <c r="E12" s="6"/>
      <c r="F12" s="6"/>
      <c r="G12" s="6"/>
      <c r="H12" s="7"/>
    </row>
    <row r="13" spans="1:10" ht="1.5" hidden="1" customHeight="1">
      <c r="A13" s="5"/>
      <c r="B13" s="5"/>
      <c r="C13" s="5"/>
      <c r="D13" s="5"/>
      <c r="E13" s="5"/>
      <c r="F13" s="5"/>
      <c r="G13" s="5"/>
      <c r="H13" s="5"/>
    </row>
    <row r="14" spans="1:10" ht="12.75" hidden="1" customHeight="1">
      <c r="A14" s="5"/>
      <c r="B14" s="5"/>
      <c r="C14" s="5"/>
      <c r="D14" s="5"/>
      <c r="E14" s="5"/>
      <c r="F14" s="5"/>
      <c r="G14" s="5"/>
      <c r="H14" s="5"/>
    </row>
    <row r="15" spans="1:10" ht="12.75" hidden="1" customHeight="1">
      <c r="A15" s="7"/>
      <c r="B15" s="7"/>
      <c r="C15" s="7"/>
      <c r="D15" s="7"/>
      <c r="E15" s="7"/>
      <c r="F15" s="7"/>
      <c r="G15" s="7"/>
      <c r="H15" s="7"/>
    </row>
    <row r="16" spans="1:10" ht="28.5">
      <c r="A16" s="8" t="s">
        <v>2</v>
      </c>
      <c r="B16" s="9"/>
      <c r="C16" s="10" t="s">
        <v>3</v>
      </c>
      <c r="D16" s="10" t="s">
        <v>4</v>
      </c>
      <c r="E16" s="10" t="s">
        <v>5</v>
      </c>
      <c r="F16" s="10" t="s">
        <v>6</v>
      </c>
      <c r="G16" s="11" t="s">
        <v>7</v>
      </c>
      <c r="H16" s="12" t="s">
        <v>8</v>
      </c>
    </row>
    <row r="17" spans="1:8" ht="42.75">
      <c r="A17" s="13" t="s">
        <v>173</v>
      </c>
      <c r="B17" s="14" t="s">
        <v>9</v>
      </c>
      <c r="C17" s="15"/>
      <c r="D17" s="15"/>
      <c r="E17" s="15"/>
      <c r="F17" s="15"/>
      <c r="G17" s="16">
        <f>G18+G61+G77+G90+G104+G127+G138+G54</f>
        <v>28054102.199999999</v>
      </c>
      <c r="H17" s="17">
        <f>H18+H54+H61+H77+H90+H104+H127+H138</f>
        <v>25769327.450000003</v>
      </c>
    </row>
    <row r="18" spans="1:8" ht="14.25">
      <c r="A18" s="18" t="s">
        <v>10</v>
      </c>
      <c r="B18" s="19" t="s">
        <v>9</v>
      </c>
      <c r="C18" s="20" t="s">
        <v>11</v>
      </c>
      <c r="D18" s="20"/>
      <c r="E18" s="20"/>
      <c r="F18" s="20"/>
      <c r="G18" s="21">
        <f>G19+G41+G24+G33</f>
        <v>4729500</v>
      </c>
      <c r="H18" s="22">
        <f>H19+H24+H33+H41</f>
        <v>4734500</v>
      </c>
    </row>
    <row r="19" spans="1:8" ht="42.75">
      <c r="A19" s="23" t="s">
        <v>12</v>
      </c>
      <c r="B19" s="24" t="s">
        <v>9</v>
      </c>
      <c r="C19" s="24" t="s">
        <v>11</v>
      </c>
      <c r="D19" s="25" t="s">
        <v>13</v>
      </c>
      <c r="E19" s="25"/>
      <c r="F19" s="25"/>
      <c r="G19" s="26">
        <f>G20</f>
        <v>1020000</v>
      </c>
      <c r="H19" s="27">
        <f t="shared" ref="H19:H22" si="0">H20</f>
        <v>1020000</v>
      </c>
    </row>
    <row r="20" spans="1:8" ht="60">
      <c r="A20" s="28" t="s">
        <v>14</v>
      </c>
      <c r="B20" s="29" t="s">
        <v>9</v>
      </c>
      <c r="C20" s="30" t="s">
        <v>11</v>
      </c>
      <c r="D20" s="30" t="s">
        <v>13</v>
      </c>
      <c r="E20" s="31" t="s">
        <v>15</v>
      </c>
      <c r="F20" s="31"/>
      <c r="G20" s="32">
        <f>G21</f>
        <v>1020000</v>
      </c>
      <c r="H20" s="33">
        <f t="shared" si="0"/>
        <v>1020000</v>
      </c>
    </row>
    <row r="21" spans="1:8" ht="30">
      <c r="A21" s="34" t="s">
        <v>174</v>
      </c>
      <c r="B21" s="30" t="s">
        <v>9</v>
      </c>
      <c r="C21" s="30" t="s">
        <v>11</v>
      </c>
      <c r="D21" s="31" t="s">
        <v>13</v>
      </c>
      <c r="E21" s="31" t="s">
        <v>16</v>
      </c>
      <c r="F21" s="31"/>
      <c r="G21" s="32">
        <f>G22</f>
        <v>1020000</v>
      </c>
      <c r="H21" s="33">
        <f t="shared" si="0"/>
        <v>1020000</v>
      </c>
    </row>
    <row r="22" spans="1:8" ht="15">
      <c r="A22" s="34" t="s">
        <v>175</v>
      </c>
      <c r="B22" s="30" t="s">
        <v>9</v>
      </c>
      <c r="C22" s="30" t="s">
        <v>11</v>
      </c>
      <c r="D22" s="30" t="s">
        <v>13</v>
      </c>
      <c r="E22" s="31" t="s">
        <v>17</v>
      </c>
      <c r="F22" s="31"/>
      <c r="G22" s="32">
        <f>G23</f>
        <v>1020000</v>
      </c>
      <c r="H22" s="35">
        <f t="shared" si="0"/>
        <v>1020000</v>
      </c>
    </row>
    <row r="23" spans="1:8" ht="30">
      <c r="A23" s="34" t="s">
        <v>18</v>
      </c>
      <c r="B23" s="30" t="s">
        <v>9</v>
      </c>
      <c r="C23" s="30" t="s">
        <v>11</v>
      </c>
      <c r="D23" s="30" t="s">
        <v>13</v>
      </c>
      <c r="E23" s="31" t="s">
        <v>17</v>
      </c>
      <c r="F23" s="31" t="s">
        <v>19</v>
      </c>
      <c r="G23" s="32">
        <v>1020000</v>
      </c>
      <c r="H23" s="36">
        <v>1020000</v>
      </c>
    </row>
    <row r="24" spans="1:8" ht="71.25">
      <c r="A24" s="37" t="s">
        <v>20</v>
      </c>
      <c r="B24" s="38" t="s">
        <v>9</v>
      </c>
      <c r="C24" s="24" t="s">
        <v>11</v>
      </c>
      <c r="D24" s="24" t="s">
        <v>21</v>
      </c>
      <c r="E24" s="24"/>
      <c r="F24" s="24"/>
      <c r="G24" s="26">
        <f>G25</f>
        <v>3689500</v>
      </c>
      <c r="H24" s="27">
        <f t="shared" ref="H24:H25" si="1">H25</f>
        <v>3694500</v>
      </c>
    </row>
    <row r="25" spans="1:8" ht="60">
      <c r="A25" s="28" t="s">
        <v>14</v>
      </c>
      <c r="B25" s="30" t="s">
        <v>9</v>
      </c>
      <c r="C25" s="30" t="s">
        <v>11</v>
      </c>
      <c r="D25" s="31" t="s">
        <v>21</v>
      </c>
      <c r="E25" s="31" t="s">
        <v>15</v>
      </c>
      <c r="F25" s="31"/>
      <c r="G25" s="32">
        <f>G26</f>
        <v>3689500</v>
      </c>
      <c r="H25" s="35">
        <f t="shared" si="1"/>
        <v>3694500</v>
      </c>
    </row>
    <row r="26" spans="1:8" ht="30">
      <c r="A26" s="34" t="s">
        <v>22</v>
      </c>
      <c r="B26" s="30" t="s">
        <v>9</v>
      </c>
      <c r="C26" s="30" t="s">
        <v>11</v>
      </c>
      <c r="D26" s="31" t="s">
        <v>21</v>
      </c>
      <c r="E26" s="31" t="s">
        <v>23</v>
      </c>
      <c r="F26" s="31"/>
      <c r="G26" s="32">
        <f>G27+G31</f>
        <v>3689500</v>
      </c>
      <c r="H26" s="33">
        <f>H27+H31</f>
        <v>3694500</v>
      </c>
    </row>
    <row r="27" spans="1:8" ht="15">
      <c r="A27" s="34" t="s">
        <v>24</v>
      </c>
      <c r="B27" s="30" t="s">
        <v>9</v>
      </c>
      <c r="C27" s="30" t="s">
        <v>11</v>
      </c>
      <c r="D27" s="31" t="s">
        <v>21</v>
      </c>
      <c r="E27" s="31" t="s">
        <v>25</v>
      </c>
      <c r="F27" s="31"/>
      <c r="G27" s="32">
        <f>G28+G29+G30</f>
        <v>3688500</v>
      </c>
      <c r="H27" s="35">
        <f>H28+H29+H30</f>
        <v>3693500</v>
      </c>
    </row>
    <row r="28" spans="1:8" ht="30">
      <c r="A28" s="34" t="s">
        <v>18</v>
      </c>
      <c r="B28" s="30" t="s">
        <v>9</v>
      </c>
      <c r="C28" s="30" t="s">
        <v>11</v>
      </c>
      <c r="D28" s="31" t="s">
        <v>21</v>
      </c>
      <c r="E28" s="31" t="s">
        <v>25</v>
      </c>
      <c r="F28" s="31" t="s">
        <v>19</v>
      </c>
      <c r="G28" s="32">
        <v>2210000</v>
      </c>
      <c r="H28" s="33">
        <v>2210000</v>
      </c>
    </row>
    <row r="29" spans="1:8" ht="45">
      <c r="A29" s="39" t="s">
        <v>26</v>
      </c>
      <c r="B29" s="30" t="s">
        <v>9</v>
      </c>
      <c r="C29" s="30" t="s">
        <v>11</v>
      </c>
      <c r="D29" s="31" t="s">
        <v>21</v>
      </c>
      <c r="E29" s="31" t="s">
        <v>25</v>
      </c>
      <c r="F29" s="31" t="s">
        <v>27</v>
      </c>
      <c r="G29" s="32">
        <v>1324500</v>
      </c>
      <c r="H29" s="33">
        <v>1329500</v>
      </c>
    </row>
    <row r="30" spans="1:8" ht="15">
      <c r="A30" s="40" t="s">
        <v>28</v>
      </c>
      <c r="B30" s="30" t="s">
        <v>9</v>
      </c>
      <c r="C30" s="30" t="s">
        <v>11</v>
      </c>
      <c r="D30" s="31" t="s">
        <v>21</v>
      </c>
      <c r="E30" s="31" t="s">
        <v>25</v>
      </c>
      <c r="F30" s="31" t="s">
        <v>29</v>
      </c>
      <c r="G30" s="32">
        <v>154000</v>
      </c>
      <c r="H30" s="35">
        <v>154000</v>
      </c>
    </row>
    <row r="31" spans="1:8" ht="65.25" customHeight="1">
      <c r="A31" s="41" t="s">
        <v>30</v>
      </c>
      <c r="B31" s="42" t="s">
        <v>9</v>
      </c>
      <c r="C31" s="42" t="s">
        <v>11</v>
      </c>
      <c r="D31" s="43" t="s">
        <v>21</v>
      </c>
      <c r="E31" s="43" t="s">
        <v>31</v>
      </c>
      <c r="F31" s="43"/>
      <c r="G31" s="44">
        <v>1000</v>
      </c>
      <c r="H31" s="33">
        <f>H32</f>
        <v>1000</v>
      </c>
    </row>
    <row r="32" spans="1:8" ht="12.75" customHeight="1">
      <c r="A32" s="41" t="s">
        <v>26</v>
      </c>
      <c r="B32" s="42" t="s">
        <v>9</v>
      </c>
      <c r="C32" s="42" t="s">
        <v>11</v>
      </c>
      <c r="D32" s="43" t="s">
        <v>21</v>
      </c>
      <c r="E32" s="43" t="s">
        <v>31</v>
      </c>
      <c r="F32" s="43" t="s">
        <v>27</v>
      </c>
      <c r="G32" s="44">
        <v>1000</v>
      </c>
      <c r="H32" s="33">
        <v>1000</v>
      </c>
    </row>
    <row r="33" spans="1:8" ht="15" customHeight="1">
      <c r="A33" s="45" t="s">
        <v>32</v>
      </c>
      <c r="B33" s="19" t="s">
        <v>9</v>
      </c>
      <c r="C33" s="46" t="s">
        <v>11</v>
      </c>
      <c r="D33" s="20" t="s">
        <v>33</v>
      </c>
      <c r="E33" s="20"/>
      <c r="F33" s="20"/>
      <c r="G33" s="47">
        <f>G37</f>
        <v>10000</v>
      </c>
      <c r="H33" s="27">
        <f>H34</f>
        <v>10000</v>
      </c>
    </row>
    <row r="34" spans="1:8" ht="15" customHeight="1">
      <c r="A34" s="169" t="s">
        <v>34</v>
      </c>
      <c r="B34" s="49"/>
      <c r="C34" s="50"/>
      <c r="D34" s="51"/>
      <c r="E34" s="51"/>
      <c r="F34" s="51"/>
      <c r="G34" s="52"/>
      <c r="H34" s="162">
        <f>H38</f>
        <v>10000</v>
      </c>
    </row>
    <row r="35" spans="1:8" ht="15">
      <c r="A35" s="170"/>
      <c r="B35" s="49"/>
      <c r="C35" s="50"/>
      <c r="D35" s="51"/>
      <c r="E35" s="51"/>
      <c r="F35" s="51"/>
      <c r="G35" s="52"/>
      <c r="H35" s="163"/>
    </row>
    <row r="36" spans="1:8" ht="15">
      <c r="A36" s="170"/>
      <c r="B36" s="49"/>
      <c r="C36" s="50"/>
      <c r="D36" s="51"/>
      <c r="E36" s="51"/>
      <c r="F36" s="51"/>
      <c r="G36" s="52"/>
      <c r="H36" s="163"/>
    </row>
    <row r="37" spans="1:8" ht="15">
      <c r="A37" s="171"/>
      <c r="B37" s="53" t="s">
        <v>9</v>
      </c>
      <c r="C37" s="54" t="s">
        <v>11</v>
      </c>
      <c r="D37" s="55" t="s">
        <v>33</v>
      </c>
      <c r="E37" s="55" t="s">
        <v>15</v>
      </c>
      <c r="F37" s="55"/>
      <c r="G37" s="56">
        <f>G38</f>
        <v>10000</v>
      </c>
      <c r="H37" s="164"/>
    </row>
    <row r="38" spans="1:8" ht="15">
      <c r="A38" s="57" t="s">
        <v>32</v>
      </c>
      <c r="B38" s="53" t="s">
        <v>9</v>
      </c>
      <c r="C38" s="54" t="s">
        <v>11</v>
      </c>
      <c r="D38" s="55" t="s">
        <v>33</v>
      </c>
      <c r="E38" s="55" t="s">
        <v>35</v>
      </c>
      <c r="F38" s="55"/>
      <c r="G38" s="56">
        <f>G39</f>
        <v>10000</v>
      </c>
      <c r="H38" s="36">
        <f>H39</f>
        <v>10000</v>
      </c>
    </row>
    <row r="39" spans="1:8" ht="15">
      <c r="A39" s="57" t="s">
        <v>36</v>
      </c>
      <c r="B39" s="53" t="s">
        <v>9</v>
      </c>
      <c r="C39" s="54" t="s">
        <v>11</v>
      </c>
      <c r="D39" s="55" t="s">
        <v>33</v>
      </c>
      <c r="E39" s="55" t="s">
        <v>37</v>
      </c>
      <c r="F39" s="55"/>
      <c r="G39" s="56">
        <f>G40</f>
        <v>10000</v>
      </c>
      <c r="H39" s="58">
        <f>H40</f>
        <v>10000</v>
      </c>
    </row>
    <row r="40" spans="1:8" ht="15">
      <c r="A40" s="57" t="s">
        <v>38</v>
      </c>
      <c r="B40" s="53" t="s">
        <v>9</v>
      </c>
      <c r="C40" s="54" t="s">
        <v>11</v>
      </c>
      <c r="D40" s="55" t="s">
        <v>33</v>
      </c>
      <c r="E40" s="55" t="s">
        <v>37</v>
      </c>
      <c r="F40" s="55" t="s">
        <v>39</v>
      </c>
      <c r="G40" s="56">
        <v>10000</v>
      </c>
      <c r="H40" s="59">
        <v>10000</v>
      </c>
    </row>
    <row r="41" spans="1:8" ht="15" customHeight="1">
      <c r="A41" s="23" t="s">
        <v>40</v>
      </c>
      <c r="B41" s="24" t="s">
        <v>9</v>
      </c>
      <c r="C41" s="24" t="s">
        <v>11</v>
      </c>
      <c r="D41" s="24" t="s">
        <v>41</v>
      </c>
      <c r="E41" s="25"/>
      <c r="F41" s="25"/>
      <c r="G41" s="26">
        <f>G42+G51</f>
        <v>10000</v>
      </c>
      <c r="H41" s="60">
        <f>H42+H50</f>
        <v>10000</v>
      </c>
    </row>
    <row r="42" spans="1:8" ht="57">
      <c r="A42" s="37" t="s">
        <v>42</v>
      </c>
      <c r="B42" s="30" t="s">
        <v>9</v>
      </c>
      <c r="C42" s="30" t="s">
        <v>11</v>
      </c>
      <c r="D42" s="31" t="s">
        <v>41</v>
      </c>
      <c r="E42" s="31" t="s">
        <v>43</v>
      </c>
      <c r="F42" s="31"/>
      <c r="G42" s="61">
        <f>G43+G46</f>
        <v>5000</v>
      </c>
      <c r="H42" s="58">
        <f>H43+H46</f>
        <v>5000</v>
      </c>
    </row>
    <row r="43" spans="1:8" ht="15">
      <c r="A43" s="23" t="s">
        <v>44</v>
      </c>
      <c r="B43" s="30" t="s">
        <v>9</v>
      </c>
      <c r="C43" s="30" t="s">
        <v>11</v>
      </c>
      <c r="D43" s="31" t="s">
        <v>41</v>
      </c>
      <c r="E43" s="31" t="s">
        <v>45</v>
      </c>
      <c r="F43" s="31"/>
      <c r="G43" s="61">
        <f>G44</f>
        <v>3000</v>
      </c>
      <c r="H43" s="59">
        <f>H44</f>
        <v>3000</v>
      </c>
    </row>
    <row r="44" spans="1:8" ht="15" customHeight="1">
      <c r="A44" s="34" t="s">
        <v>46</v>
      </c>
      <c r="B44" s="30" t="s">
        <v>9</v>
      </c>
      <c r="C44" s="30" t="s">
        <v>11</v>
      </c>
      <c r="D44" s="31" t="s">
        <v>41</v>
      </c>
      <c r="E44" s="31" t="s">
        <v>47</v>
      </c>
      <c r="F44" s="31"/>
      <c r="G44" s="61">
        <f>G45</f>
        <v>3000</v>
      </c>
      <c r="H44" s="62">
        <f>H45</f>
        <v>3000</v>
      </c>
    </row>
    <row r="45" spans="1:8" ht="15" customHeight="1">
      <c r="A45" s="28" t="s">
        <v>26</v>
      </c>
      <c r="B45" s="30" t="s">
        <v>9</v>
      </c>
      <c r="C45" s="30" t="s">
        <v>11</v>
      </c>
      <c r="D45" s="31" t="s">
        <v>41</v>
      </c>
      <c r="E45" s="31" t="s">
        <v>47</v>
      </c>
      <c r="F45" s="31" t="s">
        <v>27</v>
      </c>
      <c r="G45" s="61">
        <v>3000</v>
      </c>
      <c r="H45" s="58">
        <v>3000</v>
      </c>
    </row>
    <row r="46" spans="1:8" ht="15">
      <c r="A46" s="23" t="s">
        <v>48</v>
      </c>
      <c r="B46" s="30" t="s">
        <v>9</v>
      </c>
      <c r="C46" s="30" t="s">
        <v>11</v>
      </c>
      <c r="D46" s="31" t="s">
        <v>41</v>
      </c>
      <c r="E46" s="31" t="s">
        <v>49</v>
      </c>
      <c r="F46" s="31"/>
      <c r="G46" s="61">
        <f>G47</f>
        <v>2000</v>
      </c>
      <c r="H46" s="63">
        <v>2000</v>
      </c>
    </row>
    <row r="47" spans="1:8" ht="14.25" customHeight="1">
      <c r="A47" s="34" t="s">
        <v>50</v>
      </c>
      <c r="B47" s="30" t="s">
        <v>9</v>
      </c>
      <c r="C47" s="30" t="s">
        <v>11</v>
      </c>
      <c r="D47" s="31" t="s">
        <v>41</v>
      </c>
      <c r="E47" s="31" t="s">
        <v>51</v>
      </c>
      <c r="F47" s="31"/>
      <c r="G47" s="61">
        <f>G49</f>
        <v>2000</v>
      </c>
      <c r="H47" s="59">
        <f>H48</f>
        <v>2000</v>
      </c>
    </row>
    <row r="48" spans="1:8" ht="15" customHeight="1">
      <c r="A48" s="160" t="s">
        <v>26</v>
      </c>
      <c r="B48" s="64"/>
      <c r="C48" s="64"/>
      <c r="D48" s="65"/>
      <c r="E48" s="65"/>
      <c r="F48" s="65"/>
      <c r="G48" s="66"/>
      <c r="H48" s="165">
        <v>2000</v>
      </c>
    </row>
    <row r="49" spans="1:8" ht="15">
      <c r="A49" s="161"/>
      <c r="B49" s="53" t="s">
        <v>9</v>
      </c>
      <c r="C49" s="53" t="s">
        <v>11</v>
      </c>
      <c r="D49" s="55" t="s">
        <v>41</v>
      </c>
      <c r="E49" s="55" t="s">
        <v>51</v>
      </c>
      <c r="F49" s="55" t="s">
        <v>27</v>
      </c>
      <c r="G49" s="67">
        <v>2000</v>
      </c>
      <c r="H49" s="164"/>
    </row>
    <row r="50" spans="1:8" ht="42.75">
      <c r="A50" s="68" t="s">
        <v>52</v>
      </c>
      <c r="B50" s="30" t="s">
        <v>9</v>
      </c>
      <c r="C50" s="30" t="s">
        <v>11</v>
      </c>
      <c r="D50" s="31" t="s">
        <v>41</v>
      </c>
      <c r="E50" s="31" t="s">
        <v>53</v>
      </c>
      <c r="F50" s="31"/>
      <c r="G50" s="61">
        <f>G51</f>
        <v>5000</v>
      </c>
      <c r="H50" s="33">
        <v>5000</v>
      </c>
    </row>
    <row r="51" spans="1:8" ht="15">
      <c r="A51" s="69" t="s">
        <v>54</v>
      </c>
      <c r="B51" s="30" t="s">
        <v>9</v>
      </c>
      <c r="C51" s="30" t="s">
        <v>11</v>
      </c>
      <c r="D51" s="31" t="s">
        <v>41</v>
      </c>
      <c r="E51" s="31" t="s">
        <v>55</v>
      </c>
      <c r="F51" s="31"/>
      <c r="G51" s="61">
        <f>G52</f>
        <v>5000</v>
      </c>
      <c r="H51" s="33">
        <f t="shared" ref="H51:H57" si="2">H52</f>
        <v>5000</v>
      </c>
    </row>
    <row r="52" spans="1:8" ht="30">
      <c r="A52" s="34" t="s">
        <v>56</v>
      </c>
      <c r="B52" s="30" t="s">
        <v>9</v>
      </c>
      <c r="C52" s="30" t="s">
        <v>11</v>
      </c>
      <c r="D52" s="31" t="s">
        <v>41</v>
      </c>
      <c r="E52" s="31" t="s">
        <v>57</v>
      </c>
      <c r="F52" s="31"/>
      <c r="G52" s="32">
        <f>G53</f>
        <v>5000</v>
      </c>
      <c r="H52" s="33">
        <f t="shared" si="2"/>
        <v>5000</v>
      </c>
    </row>
    <row r="53" spans="1:8" ht="45">
      <c r="A53" s="39" t="s">
        <v>26</v>
      </c>
      <c r="B53" s="30" t="s">
        <v>9</v>
      </c>
      <c r="C53" s="70" t="s">
        <v>11</v>
      </c>
      <c r="D53" s="71" t="s">
        <v>41</v>
      </c>
      <c r="E53" s="31" t="s">
        <v>57</v>
      </c>
      <c r="F53" s="31" t="s">
        <v>27</v>
      </c>
      <c r="G53" s="32">
        <v>5000</v>
      </c>
      <c r="H53" s="33">
        <v>5000</v>
      </c>
    </row>
    <row r="54" spans="1:8" ht="14.25">
      <c r="A54" s="72" t="s">
        <v>58</v>
      </c>
      <c r="B54" s="38" t="s">
        <v>9</v>
      </c>
      <c r="C54" s="73" t="s">
        <v>13</v>
      </c>
      <c r="D54" s="74"/>
      <c r="E54" s="25"/>
      <c r="F54" s="25"/>
      <c r="G54" s="26">
        <f>G55</f>
        <v>376100</v>
      </c>
      <c r="H54" s="27">
        <f t="shared" si="2"/>
        <v>483700</v>
      </c>
    </row>
    <row r="55" spans="1:8" ht="15">
      <c r="A55" s="39" t="s">
        <v>59</v>
      </c>
      <c r="B55" s="29" t="s">
        <v>9</v>
      </c>
      <c r="C55" s="70" t="s">
        <v>13</v>
      </c>
      <c r="D55" s="71" t="s">
        <v>60</v>
      </c>
      <c r="E55" s="31"/>
      <c r="F55" s="31"/>
      <c r="G55" s="32">
        <f>G56</f>
        <v>376100</v>
      </c>
      <c r="H55" s="33">
        <f t="shared" si="2"/>
        <v>483700</v>
      </c>
    </row>
    <row r="56" spans="1:8" ht="60">
      <c r="A56" s="39" t="s">
        <v>61</v>
      </c>
      <c r="B56" s="29" t="s">
        <v>9</v>
      </c>
      <c r="C56" s="70" t="s">
        <v>13</v>
      </c>
      <c r="D56" s="71" t="s">
        <v>60</v>
      </c>
      <c r="E56" s="31" t="s">
        <v>15</v>
      </c>
      <c r="F56" s="31"/>
      <c r="G56" s="32">
        <f>G57</f>
        <v>376100</v>
      </c>
      <c r="H56" s="33">
        <f t="shared" si="2"/>
        <v>483700</v>
      </c>
    </row>
    <row r="57" spans="1:8" ht="30">
      <c r="A57" s="39" t="s">
        <v>22</v>
      </c>
      <c r="B57" s="29" t="s">
        <v>9</v>
      </c>
      <c r="C57" s="70" t="s">
        <v>13</v>
      </c>
      <c r="D57" s="71" t="s">
        <v>60</v>
      </c>
      <c r="E57" s="31" t="s">
        <v>62</v>
      </c>
      <c r="F57" s="31"/>
      <c r="G57" s="32">
        <f>G58</f>
        <v>376100</v>
      </c>
      <c r="H57" s="33">
        <f t="shared" si="2"/>
        <v>483700</v>
      </c>
    </row>
    <row r="58" spans="1:8" ht="45">
      <c r="A58" s="39" t="s">
        <v>63</v>
      </c>
      <c r="B58" s="29" t="s">
        <v>9</v>
      </c>
      <c r="C58" s="70" t="s">
        <v>13</v>
      </c>
      <c r="D58" s="71" t="s">
        <v>60</v>
      </c>
      <c r="E58" s="31" t="s">
        <v>64</v>
      </c>
      <c r="F58" s="31"/>
      <c r="G58" s="32">
        <f>G59+G60</f>
        <v>376100</v>
      </c>
      <c r="H58" s="75">
        <f>H59+H60</f>
        <v>483700</v>
      </c>
    </row>
    <row r="59" spans="1:8" ht="30">
      <c r="A59" s="39" t="s">
        <v>18</v>
      </c>
      <c r="B59" s="29" t="s">
        <v>9</v>
      </c>
      <c r="C59" s="70" t="s">
        <v>13</v>
      </c>
      <c r="D59" s="71" t="s">
        <v>60</v>
      </c>
      <c r="E59" s="31" t="s">
        <v>64</v>
      </c>
      <c r="F59" s="31" t="s">
        <v>19</v>
      </c>
      <c r="G59" s="32">
        <v>374400</v>
      </c>
      <c r="H59" s="33">
        <v>482000</v>
      </c>
    </row>
    <row r="60" spans="1:8" ht="45">
      <c r="A60" s="39" t="s">
        <v>26</v>
      </c>
      <c r="B60" s="29" t="s">
        <v>9</v>
      </c>
      <c r="C60" s="70" t="s">
        <v>13</v>
      </c>
      <c r="D60" s="71" t="s">
        <v>60</v>
      </c>
      <c r="E60" s="31" t="s">
        <v>64</v>
      </c>
      <c r="F60" s="31" t="s">
        <v>27</v>
      </c>
      <c r="G60" s="32">
        <v>1700</v>
      </c>
      <c r="H60" s="33">
        <v>1700</v>
      </c>
    </row>
    <row r="61" spans="1:8" ht="28.5">
      <c r="A61" s="23" t="s">
        <v>65</v>
      </c>
      <c r="B61" s="38" t="s">
        <v>9</v>
      </c>
      <c r="C61" s="25" t="s">
        <v>60</v>
      </c>
      <c r="D61" s="25"/>
      <c r="E61" s="25"/>
      <c r="F61" s="25"/>
      <c r="G61" s="76">
        <f>G62+G67</f>
        <v>3312742</v>
      </c>
      <c r="H61" s="77">
        <f>H62+H67</f>
        <v>3285742</v>
      </c>
    </row>
    <row r="62" spans="1:8" ht="42.75">
      <c r="A62" s="78" t="s">
        <v>66</v>
      </c>
      <c r="B62" s="79" t="s">
        <v>9</v>
      </c>
      <c r="C62" s="80" t="s">
        <v>60</v>
      </c>
      <c r="D62" s="80" t="s">
        <v>67</v>
      </c>
      <c r="E62" s="80"/>
      <c r="F62" s="80"/>
      <c r="G62" s="81">
        <f t="shared" ref="G62:H65" si="3">G63</f>
        <v>30000</v>
      </c>
      <c r="H62" s="77">
        <f t="shared" si="3"/>
        <v>30000</v>
      </c>
    </row>
    <row r="63" spans="1:8" ht="71.25">
      <c r="A63" s="23" t="s">
        <v>68</v>
      </c>
      <c r="B63" s="24" t="s">
        <v>9</v>
      </c>
      <c r="C63" s="25" t="s">
        <v>60</v>
      </c>
      <c r="D63" s="25" t="s">
        <v>67</v>
      </c>
      <c r="E63" s="25" t="s">
        <v>69</v>
      </c>
      <c r="F63" s="25"/>
      <c r="G63" s="26">
        <f t="shared" si="3"/>
        <v>30000</v>
      </c>
      <c r="H63" s="77">
        <f t="shared" si="3"/>
        <v>30000</v>
      </c>
    </row>
    <row r="64" spans="1:8" ht="30">
      <c r="A64" s="34" t="s">
        <v>70</v>
      </c>
      <c r="B64" s="30" t="s">
        <v>9</v>
      </c>
      <c r="C64" s="31" t="s">
        <v>60</v>
      </c>
      <c r="D64" s="31" t="s">
        <v>67</v>
      </c>
      <c r="E64" s="31" t="s">
        <v>71</v>
      </c>
      <c r="F64" s="51"/>
      <c r="G64" s="52">
        <f t="shared" si="3"/>
        <v>30000</v>
      </c>
      <c r="H64" s="82">
        <f t="shared" si="3"/>
        <v>30000</v>
      </c>
    </row>
    <row r="65" spans="1:8" ht="45">
      <c r="A65" s="34" t="s">
        <v>72</v>
      </c>
      <c r="B65" s="30" t="s">
        <v>9</v>
      </c>
      <c r="C65" s="31" t="s">
        <v>60</v>
      </c>
      <c r="D65" s="31" t="s">
        <v>67</v>
      </c>
      <c r="E65" s="31" t="s">
        <v>73</v>
      </c>
      <c r="F65" s="31"/>
      <c r="G65" s="32">
        <f t="shared" si="3"/>
        <v>30000</v>
      </c>
      <c r="H65" s="82">
        <f t="shared" si="3"/>
        <v>30000</v>
      </c>
    </row>
    <row r="66" spans="1:8" ht="45">
      <c r="A66" s="39" t="s">
        <v>26</v>
      </c>
      <c r="B66" s="30" t="s">
        <v>9</v>
      </c>
      <c r="C66" s="31" t="s">
        <v>60</v>
      </c>
      <c r="D66" s="31" t="s">
        <v>67</v>
      </c>
      <c r="E66" s="31" t="s">
        <v>73</v>
      </c>
      <c r="F66" s="31" t="s">
        <v>27</v>
      </c>
      <c r="G66" s="32">
        <v>30000</v>
      </c>
      <c r="H66" s="75">
        <v>30000</v>
      </c>
    </row>
    <row r="67" spans="1:8" ht="14.25">
      <c r="A67" s="85" t="s">
        <v>74</v>
      </c>
      <c r="B67" s="24" t="s">
        <v>9</v>
      </c>
      <c r="C67" s="25" t="s">
        <v>60</v>
      </c>
      <c r="D67" s="25" t="s">
        <v>67</v>
      </c>
      <c r="E67" s="25"/>
      <c r="F67" s="86"/>
      <c r="G67" s="76">
        <f>G68</f>
        <v>3282742</v>
      </c>
      <c r="H67" s="87">
        <f>H68</f>
        <v>3255742</v>
      </c>
    </row>
    <row r="68" spans="1:8" ht="71.25">
      <c r="A68" s="23" t="s">
        <v>68</v>
      </c>
      <c r="B68" s="38" t="s">
        <v>9</v>
      </c>
      <c r="C68" s="25" t="s">
        <v>60</v>
      </c>
      <c r="D68" s="25" t="s">
        <v>67</v>
      </c>
      <c r="E68" s="25" t="s">
        <v>69</v>
      </c>
      <c r="F68" s="86"/>
      <c r="G68" s="76">
        <f>G69</f>
        <v>3282742</v>
      </c>
      <c r="H68" s="88">
        <f>H69</f>
        <v>3255742</v>
      </c>
    </row>
    <row r="69" spans="1:8" ht="32.25" customHeight="1">
      <c r="A69" s="34" t="s">
        <v>75</v>
      </c>
      <c r="B69" s="29" t="s">
        <v>9</v>
      </c>
      <c r="C69" s="31" t="s">
        <v>60</v>
      </c>
      <c r="D69" s="31" t="s">
        <v>67</v>
      </c>
      <c r="E69" s="31" t="s">
        <v>76</v>
      </c>
      <c r="F69" s="89"/>
      <c r="G69" s="90">
        <f>G70+G73+G74+G75+G76</f>
        <v>3282742</v>
      </c>
      <c r="H69" s="88">
        <f>H70+H73+H74+H75+H76</f>
        <v>3255742</v>
      </c>
    </row>
    <row r="70" spans="1:8" ht="30">
      <c r="A70" s="34" t="s">
        <v>77</v>
      </c>
      <c r="B70" s="29" t="s">
        <v>9</v>
      </c>
      <c r="C70" s="31" t="s">
        <v>60</v>
      </c>
      <c r="D70" s="31" t="s">
        <v>67</v>
      </c>
      <c r="E70" s="31" t="s">
        <v>78</v>
      </c>
      <c r="F70" s="89"/>
      <c r="G70" s="90">
        <f>G71+G72</f>
        <v>3030385</v>
      </c>
      <c r="H70" s="88">
        <f>H71+H72</f>
        <v>3003385</v>
      </c>
    </row>
    <row r="71" spans="1:8" ht="30">
      <c r="A71" s="28" t="s">
        <v>79</v>
      </c>
      <c r="B71" s="29" t="s">
        <v>9</v>
      </c>
      <c r="C71" s="31" t="s">
        <v>60</v>
      </c>
      <c r="D71" s="31" t="s">
        <v>67</v>
      </c>
      <c r="E71" s="31" t="s">
        <v>78</v>
      </c>
      <c r="F71" s="91" t="s">
        <v>19</v>
      </c>
      <c r="G71" s="90">
        <v>2728385</v>
      </c>
      <c r="H71" s="88">
        <v>2728385</v>
      </c>
    </row>
    <row r="72" spans="1:8" ht="45">
      <c r="A72" s="39" t="s">
        <v>26</v>
      </c>
      <c r="B72" s="29" t="s">
        <v>9</v>
      </c>
      <c r="C72" s="31" t="s">
        <v>60</v>
      </c>
      <c r="D72" s="31" t="s">
        <v>67</v>
      </c>
      <c r="E72" s="31" t="s">
        <v>78</v>
      </c>
      <c r="F72" s="91" t="s">
        <v>27</v>
      </c>
      <c r="G72" s="90">
        <v>302000</v>
      </c>
      <c r="H72" s="88">
        <v>275000</v>
      </c>
    </row>
    <row r="73" spans="1:8" ht="46.5" customHeight="1">
      <c r="A73" s="39" t="s">
        <v>80</v>
      </c>
      <c r="B73" s="29" t="s">
        <v>9</v>
      </c>
      <c r="C73" s="31" t="s">
        <v>60</v>
      </c>
      <c r="D73" s="31" t="s">
        <v>67</v>
      </c>
      <c r="E73" s="31" t="s">
        <v>81</v>
      </c>
      <c r="F73" s="91" t="s">
        <v>27</v>
      </c>
      <c r="G73" s="90">
        <v>37000</v>
      </c>
      <c r="H73" s="88">
        <v>37000</v>
      </c>
    </row>
    <row r="74" spans="1:8" ht="30">
      <c r="A74" s="39" t="s">
        <v>80</v>
      </c>
      <c r="B74" s="29" t="s">
        <v>9</v>
      </c>
      <c r="C74" s="31" t="s">
        <v>60</v>
      </c>
      <c r="D74" s="31" t="s">
        <v>67</v>
      </c>
      <c r="E74" s="31" t="s">
        <v>82</v>
      </c>
      <c r="F74" s="91" t="s">
        <v>27</v>
      </c>
      <c r="G74" s="90">
        <v>1000</v>
      </c>
      <c r="H74" s="88">
        <v>1000</v>
      </c>
    </row>
    <row r="75" spans="1:8" ht="30">
      <c r="A75" s="39" t="s">
        <v>83</v>
      </c>
      <c r="B75" s="29" t="s">
        <v>9</v>
      </c>
      <c r="C75" s="31" t="s">
        <v>60</v>
      </c>
      <c r="D75" s="31" t="s">
        <v>67</v>
      </c>
      <c r="E75" s="31" t="s">
        <v>84</v>
      </c>
      <c r="F75" s="91" t="s">
        <v>27</v>
      </c>
      <c r="G75" s="90">
        <v>210357</v>
      </c>
      <c r="H75" s="88">
        <v>210357</v>
      </c>
    </row>
    <row r="76" spans="1:8" ht="30">
      <c r="A76" s="39" t="s">
        <v>83</v>
      </c>
      <c r="B76" s="29" t="s">
        <v>9</v>
      </c>
      <c r="C76" s="31" t="s">
        <v>60</v>
      </c>
      <c r="D76" s="31" t="s">
        <v>67</v>
      </c>
      <c r="E76" s="31" t="s">
        <v>85</v>
      </c>
      <c r="F76" s="91" t="s">
        <v>27</v>
      </c>
      <c r="G76" s="90">
        <v>4000</v>
      </c>
      <c r="H76" s="88">
        <v>4000</v>
      </c>
    </row>
    <row r="77" spans="1:8" ht="14.25">
      <c r="A77" s="23" t="s">
        <v>86</v>
      </c>
      <c r="B77" s="38" t="s">
        <v>9</v>
      </c>
      <c r="C77" s="25" t="s">
        <v>21</v>
      </c>
      <c r="D77" s="25"/>
      <c r="E77" s="25"/>
      <c r="F77" s="25"/>
      <c r="G77" s="76">
        <f>G83+G78</f>
        <v>3744084.3600000003</v>
      </c>
      <c r="H77" s="87">
        <f>H78+H83</f>
        <v>3882886.55</v>
      </c>
    </row>
    <row r="78" spans="1:8" ht="15.75">
      <c r="A78" s="92" t="s">
        <v>87</v>
      </c>
      <c r="B78" s="93" t="s">
        <v>9</v>
      </c>
      <c r="C78" s="94" t="s">
        <v>21</v>
      </c>
      <c r="D78" s="94" t="s">
        <v>88</v>
      </c>
      <c r="E78" s="94"/>
      <c r="F78" s="94"/>
      <c r="G78" s="95">
        <f t="shared" ref="G78:H81" si="4">G79</f>
        <v>1144084.3600000001</v>
      </c>
      <c r="H78" s="87">
        <f t="shared" si="4"/>
        <v>1172886.55</v>
      </c>
    </row>
    <row r="79" spans="1:8" ht="78.75">
      <c r="A79" s="92" t="s">
        <v>89</v>
      </c>
      <c r="B79" s="93" t="s">
        <v>9</v>
      </c>
      <c r="C79" s="94" t="s">
        <v>21</v>
      </c>
      <c r="D79" s="94" t="s">
        <v>88</v>
      </c>
      <c r="E79" s="94" t="s">
        <v>90</v>
      </c>
      <c r="F79" s="94"/>
      <c r="G79" s="95">
        <f t="shared" si="4"/>
        <v>1144084.3600000001</v>
      </c>
      <c r="H79" s="87">
        <f t="shared" si="4"/>
        <v>1172886.55</v>
      </c>
    </row>
    <row r="80" spans="1:8" ht="63">
      <c r="A80" s="92" t="s">
        <v>91</v>
      </c>
      <c r="B80" s="93" t="s">
        <v>9</v>
      </c>
      <c r="C80" s="94" t="s">
        <v>21</v>
      </c>
      <c r="D80" s="94" t="s">
        <v>88</v>
      </c>
      <c r="E80" s="94" t="s">
        <v>92</v>
      </c>
      <c r="F80" s="94"/>
      <c r="G80" s="95">
        <f t="shared" si="4"/>
        <v>1144084.3600000001</v>
      </c>
      <c r="H80" s="96">
        <f t="shared" si="4"/>
        <v>1172886.55</v>
      </c>
    </row>
    <row r="81" spans="1:10" ht="78.75">
      <c r="A81" s="97" t="s">
        <v>93</v>
      </c>
      <c r="B81" s="42" t="s">
        <v>9</v>
      </c>
      <c r="C81" s="43" t="s">
        <v>21</v>
      </c>
      <c r="D81" s="43" t="s">
        <v>88</v>
      </c>
      <c r="E81" s="43" t="s">
        <v>94</v>
      </c>
      <c r="F81" s="43"/>
      <c r="G81" s="98">
        <f t="shared" si="4"/>
        <v>1144084.3600000001</v>
      </c>
      <c r="H81" s="99">
        <f t="shared" si="4"/>
        <v>1172886.55</v>
      </c>
    </row>
    <row r="82" spans="1:10" ht="47.25">
      <c r="A82" s="100" t="s">
        <v>95</v>
      </c>
      <c r="B82" s="42" t="s">
        <v>9</v>
      </c>
      <c r="C82" s="43" t="s">
        <v>21</v>
      </c>
      <c r="D82" s="43" t="s">
        <v>88</v>
      </c>
      <c r="E82" s="43" t="s">
        <v>94</v>
      </c>
      <c r="F82" s="43" t="s">
        <v>27</v>
      </c>
      <c r="G82" s="98">
        <v>1144084.3600000001</v>
      </c>
      <c r="H82" s="33">
        <v>1172886.55</v>
      </c>
    </row>
    <row r="83" spans="1:10" ht="28.5" customHeight="1">
      <c r="A83" s="23" t="s">
        <v>96</v>
      </c>
      <c r="B83" s="24" t="s">
        <v>9</v>
      </c>
      <c r="C83" s="25" t="s">
        <v>21</v>
      </c>
      <c r="D83" s="25" t="s">
        <v>97</v>
      </c>
      <c r="E83" s="25"/>
      <c r="F83" s="25"/>
      <c r="G83" s="76">
        <f>G84</f>
        <v>2600000</v>
      </c>
      <c r="H83" s="48">
        <f>H85</f>
        <v>2710000</v>
      </c>
    </row>
    <row r="84" spans="1:10" ht="15" hidden="1" customHeight="1">
      <c r="A84" s="34" t="s">
        <v>14</v>
      </c>
      <c r="B84" s="30" t="s">
        <v>9</v>
      </c>
      <c r="C84" s="31" t="s">
        <v>21</v>
      </c>
      <c r="D84" s="31" t="s">
        <v>97</v>
      </c>
      <c r="E84" s="31" t="s">
        <v>15</v>
      </c>
      <c r="F84" s="30"/>
      <c r="G84" s="32">
        <f>G85</f>
        <v>2600000</v>
      </c>
      <c r="H84" s="33"/>
      <c r="I84" s="135"/>
      <c r="J84" s="136"/>
    </row>
    <row r="85" spans="1:10" ht="15">
      <c r="A85" s="34" t="s">
        <v>40</v>
      </c>
      <c r="B85" s="30" t="s">
        <v>9</v>
      </c>
      <c r="C85" s="31" t="s">
        <v>21</v>
      </c>
      <c r="D85" s="31" t="s">
        <v>97</v>
      </c>
      <c r="E85" s="31" t="s">
        <v>62</v>
      </c>
      <c r="F85" s="30"/>
      <c r="G85" s="32">
        <f>G86+G88</f>
        <v>2600000</v>
      </c>
      <c r="H85" s="33">
        <f>H86+H88</f>
        <v>2710000</v>
      </c>
      <c r="I85" s="135"/>
      <c r="J85" s="136"/>
    </row>
    <row r="86" spans="1:10" ht="45">
      <c r="A86" s="101" t="s">
        <v>98</v>
      </c>
      <c r="B86" s="30" t="s">
        <v>9</v>
      </c>
      <c r="C86" s="31" t="s">
        <v>21</v>
      </c>
      <c r="D86" s="31" t="s">
        <v>97</v>
      </c>
      <c r="E86" s="30" t="s">
        <v>99</v>
      </c>
      <c r="F86" s="31"/>
      <c r="G86" s="32">
        <f>G87</f>
        <v>2600000</v>
      </c>
      <c r="H86" s="33">
        <f>H87</f>
        <v>2710000</v>
      </c>
      <c r="I86" s="135"/>
      <c r="J86" s="136"/>
    </row>
    <row r="87" spans="1:10" ht="33" customHeight="1">
      <c r="A87" s="34" t="s">
        <v>18</v>
      </c>
      <c r="B87" s="30" t="s">
        <v>9</v>
      </c>
      <c r="C87" s="31" t="s">
        <v>21</v>
      </c>
      <c r="D87" s="31" t="s">
        <v>97</v>
      </c>
      <c r="E87" s="30" t="s">
        <v>99</v>
      </c>
      <c r="F87" s="31" t="s">
        <v>19</v>
      </c>
      <c r="G87" s="56">
        <v>2600000</v>
      </c>
      <c r="H87" s="33">
        <v>2710000</v>
      </c>
      <c r="I87" s="135"/>
    </row>
    <row r="88" spans="1:10" ht="51" hidden="1" customHeight="1">
      <c r="A88" s="101" t="s">
        <v>100</v>
      </c>
      <c r="B88" s="30" t="s">
        <v>9</v>
      </c>
      <c r="C88" s="31" t="s">
        <v>21</v>
      </c>
      <c r="D88" s="31" t="s">
        <v>97</v>
      </c>
      <c r="E88" s="30" t="s">
        <v>101</v>
      </c>
      <c r="F88" s="31"/>
      <c r="G88" s="56">
        <f>G89</f>
        <v>0</v>
      </c>
      <c r="H88" s="102">
        <f>H89</f>
        <v>0</v>
      </c>
    </row>
    <row r="89" spans="1:10" ht="47.25" hidden="1" customHeight="1">
      <c r="A89" s="39" t="s">
        <v>26</v>
      </c>
      <c r="B89" s="30" t="s">
        <v>9</v>
      </c>
      <c r="C89" s="31" t="s">
        <v>21</v>
      </c>
      <c r="D89" s="31" t="s">
        <v>97</v>
      </c>
      <c r="E89" s="30" t="s">
        <v>101</v>
      </c>
      <c r="F89" s="31" t="s">
        <v>27</v>
      </c>
      <c r="G89" s="56">
        <v>0</v>
      </c>
      <c r="H89" s="103">
        <v>0</v>
      </c>
    </row>
    <row r="90" spans="1:10" ht="20.25" customHeight="1">
      <c r="A90" s="23" t="s">
        <v>102</v>
      </c>
      <c r="B90" s="24" t="s">
        <v>9</v>
      </c>
      <c r="C90" s="25" t="s">
        <v>103</v>
      </c>
      <c r="D90" s="25"/>
      <c r="E90" s="25"/>
      <c r="F90" s="25"/>
      <c r="G90" s="104">
        <f>G91</f>
        <v>5757350.8399999999</v>
      </c>
      <c r="H90" s="105">
        <f>H91</f>
        <v>3509773.9</v>
      </c>
    </row>
    <row r="91" spans="1:10" ht="17.25" customHeight="1">
      <c r="A91" s="23" t="s">
        <v>104</v>
      </c>
      <c r="B91" s="38" t="s">
        <v>9</v>
      </c>
      <c r="C91" s="25" t="s">
        <v>103</v>
      </c>
      <c r="D91" s="25" t="s">
        <v>60</v>
      </c>
      <c r="E91" s="25"/>
      <c r="F91" s="25"/>
      <c r="G91" s="76">
        <f>G92+G100</f>
        <v>5757350.8399999999</v>
      </c>
      <c r="H91" s="105">
        <f>H92+H100</f>
        <v>3509773.9</v>
      </c>
    </row>
    <row r="92" spans="1:10" ht="18.75" customHeight="1">
      <c r="A92" s="23" t="s">
        <v>105</v>
      </c>
      <c r="B92" s="38" t="s">
        <v>9</v>
      </c>
      <c r="C92" s="24" t="s">
        <v>103</v>
      </c>
      <c r="D92" s="25" t="s">
        <v>60</v>
      </c>
      <c r="E92" s="25" t="s">
        <v>106</v>
      </c>
      <c r="F92" s="25"/>
      <c r="G92" s="106">
        <f>G93</f>
        <v>5557350.8399999999</v>
      </c>
      <c r="H92" s="107">
        <f>H93</f>
        <v>3309773.9</v>
      </c>
    </row>
    <row r="93" spans="1:10" ht="30">
      <c r="A93" s="34" t="s">
        <v>107</v>
      </c>
      <c r="B93" s="29" t="s">
        <v>9</v>
      </c>
      <c r="C93" s="30" t="s">
        <v>103</v>
      </c>
      <c r="D93" s="31" t="s">
        <v>60</v>
      </c>
      <c r="E93" s="65" t="s">
        <v>108</v>
      </c>
      <c r="F93" s="65"/>
      <c r="G93" s="108">
        <f>G94+G96+G98</f>
        <v>5557350.8399999999</v>
      </c>
      <c r="H93" s="102">
        <f>H94+H96+H98</f>
        <v>3309773.9</v>
      </c>
    </row>
    <row r="94" spans="1:10" ht="30">
      <c r="A94" s="109" t="s">
        <v>109</v>
      </c>
      <c r="B94" s="30" t="s">
        <v>9</v>
      </c>
      <c r="C94" s="30" t="s">
        <v>103</v>
      </c>
      <c r="D94" s="31" t="s">
        <v>60</v>
      </c>
      <c r="E94" s="31" t="s">
        <v>110</v>
      </c>
      <c r="F94" s="31"/>
      <c r="G94" s="110">
        <f>G95</f>
        <v>135000</v>
      </c>
      <c r="H94" s="75">
        <f>H95</f>
        <v>140000</v>
      </c>
    </row>
    <row r="95" spans="1:10" ht="45">
      <c r="A95" s="39" t="s">
        <v>26</v>
      </c>
      <c r="B95" s="29" t="s">
        <v>9</v>
      </c>
      <c r="C95" s="30" t="s">
        <v>103</v>
      </c>
      <c r="D95" s="31" t="s">
        <v>60</v>
      </c>
      <c r="E95" s="31" t="s">
        <v>110</v>
      </c>
      <c r="F95" s="65" t="s">
        <v>27</v>
      </c>
      <c r="G95" s="110">
        <v>135000</v>
      </c>
      <c r="H95" s="111">
        <v>140000</v>
      </c>
    </row>
    <row r="96" spans="1:10" ht="30">
      <c r="A96" s="109" t="s">
        <v>111</v>
      </c>
      <c r="B96" s="29" t="s">
        <v>9</v>
      </c>
      <c r="C96" s="30" t="s">
        <v>103</v>
      </c>
      <c r="D96" s="31" t="s">
        <v>60</v>
      </c>
      <c r="E96" s="31" t="s">
        <v>112</v>
      </c>
      <c r="F96" s="31"/>
      <c r="G96" s="32">
        <f>G97</f>
        <v>250000</v>
      </c>
      <c r="H96" s="111">
        <f>H97</f>
        <v>250000</v>
      </c>
    </row>
    <row r="97" spans="1:8" ht="45">
      <c r="A97" s="39" t="s">
        <v>26</v>
      </c>
      <c r="B97" s="29" t="s">
        <v>9</v>
      </c>
      <c r="C97" s="30" t="s">
        <v>103</v>
      </c>
      <c r="D97" s="31" t="s">
        <v>60</v>
      </c>
      <c r="E97" s="31" t="s">
        <v>112</v>
      </c>
      <c r="F97" s="31" t="s">
        <v>27</v>
      </c>
      <c r="G97" s="32">
        <v>250000</v>
      </c>
      <c r="H97" s="112">
        <v>250000</v>
      </c>
    </row>
    <row r="98" spans="1:8" ht="15">
      <c r="A98" s="113" t="s">
        <v>113</v>
      </c>
      <c r="B98" s="30" t="s">
        <v>9</v>
      </c>
      <c r="C98" s="30" t="s">
        <v>103</v>
      </c>
      <c r="D98" s="31" t="s">
        <v>60</v>
      </c>
      <c r="E98" s="31" t="s">
        <v>114</v>
      </c>
      <c r="F98" s="31"/>
      <c r="G98" s="110">
        <f>G99</f>
        <v>5172350.84</v>
      </c>
      <c r="H98" s="112">
        <f>H99</f>
        <v>2919773.9</v>
      </c>
    </row>
    <row r="99" spans="1:8" ht="45">
      <c r="A99" s="39" t="s">
        <v>26</v>
      </c>
      <c r="B99" s="29" t="s">
        <v>9</v>
      </c>
      <c r="C99" s="30" t="s">
        <v>103</v>
      </c>
      <c r="D99" s="31" t="s">
        <v>60</v>
      </c>
      <c r="E99" s="31" t="s">
        <v>114</v>
      </c>
      <c r="F99" s="31" t="s">
        <v>27</v>
      </c>
      <c r="G99" s="108">
        <v>5172350.84</v>
      </c>
      <c r="H99" s="33">
        <v>2919773.9</v>
      </c>
    </row>
    <row r="100" spans="1:8" ht="45">
      <c r="A100" s="39" t="s">
        <v>115</v>
      </c>
      <c r="B100" s="29" t="s">
        <v>9</v>
      </c>
      <c r="C100" s="30" t="s">
        <v>103</v>
      </c>
      <c r="D100" s="31" t="s">
        <v>60</v>
      </c>
      <c r="E100" s="65" t="s">
        <v>116</v>
      </c>
      <c r="F100" s="31"/>
      <c r="G100" s="108">
        <f t="shared" ref="G100:H102" si="5">G101</f>
        <v>200000</v>
      </c>
      <c r="H100" s="33">
        <f t="shared" si="5"/>
        <v>200000</v>
      </c>
    </row>
    <row r="101" spans="1:8" ht="45">
      <c r="A101" s="39" t="s">
        <v>117</v>
      </c>
      <c r="B101" s="29" t="s">
        <v>9</v>
      </c>
      <c r="C101" s="30" t="s">
        <v>103</v>
      </c>
      <c r="D101" s="31" t="s">
        <v>60</v>
      </c>
      <c r="E101" s="65" t="s">
        <v>118</v>
      </c>
      <c r="F101" s="31"/>
      <c r="G101" s="108">
        <f t="shared" si="5"/>
        <v>200000</v>
      </c>
      <c r="H101" s="112">
        <f t="shared" si="5"/>
        <v>200000</v>
      </c>
    </row>
    <row r="102" spans="1:8" ht="30">
      <c r="A102" s="39" t="s">
        <v>119</v>
      </c>
      <c r="B102" s="29" t="s">
        <v>9</v>
      </c>
      <c r="C102" s="30" t="s">
        <v>103</v>
      </c>
      <c r="D102" s="31" t="s">
        <v>60</v>
      </c>
      <c r="E102" s="65" t="s">
        <v>120</v>
      </c>
      <c r="F102" s="31"/>
      <c r="G102" s="108">
        <f t="shared" si="5"/>
        <v>200000</v>
      </c>
      <c r="H102" s="114">
        <f t="shared" si="5"/>
        <v>200000</v>
      </c>
    </row>
    <row r="103" spans="1:8" ht="45">
      <c r="A103" s="39" t="s">
        <v>26</v>
      </c>
      <c r="B103" s="29" t="s">
        <v>9</v>
      </c>
      <c r="C103" s="30" t="s">
        <v>103</v>
      </c>
      <c r="D103" s="31" t="s">
        <v>60</v>
      </c>
      <c r="E103" s="65" t="s">
        <v>120</v>
      </c>
      <c r="F103" s="31" t="s">
        <v>27</v>
      </c>
      <c r="G103" s="108">
        <v>200000</v>
      </c>
      <c r="H103" s="114">
        <v>200000</v>
      </c>
    </row>
    <row r="104" spans="1:8" ht="14.25">
      <c r="A104" s="115" t="s">
        <v>121</v>
      </c>
      <c r="B104" s="38" t="s">
        <v>9</v>
      </c>
      <c r="C104" s="25" t="s">
        <v>122</v>
      </c>
      <c r="D104" s="25"/>
      <c r="E104" s="25"/>
      <c r="F104" s="25"/>
      <c r="G104" s="76">
        <f>G105+G122</f>
        <v>9300300</v>
      </c>
      <c r="H104" s="116">
        <f>H105+H122</f>
        <v>9038700</v>
      </c>
    </row>
    <row r="105" spans="1:8" ht="14.25">
      <c r="A105" s="18" t="s">
        <v>123</v>
      </c>
      <c r="B105" s="117" t="s">
        <v>9</v>
      </c>
      <c r="C105" s="19" t="s">
        <v>122</v>
      </c>
      <c r="D105" s="19" t="s">
        <v>11</v>
      </c>
      <c r="E105" s="20"/>
      <c r="F105" s="20"/>
      <c r="G105" s="47">
        <f>G106+G114+G118</f>
        <v>6653700</v>
      </c>
      <c r="H105" s="116">
        <f>H106+H114+H118</f>
        <v>6398100</v>
      </c>
    </row>
    <row r="106" spans="1:8" ht="28.5">
      <c r="A106" s="23" t="s">
        <v>124</v>
      </c>
      <c r="B106" s="79" t="s">
        <v>9</v>
      </c>
      <c r="C106" s="25" t="s">
        <v>122</v>
      </c>
      <c r="D106" s="24" t="s">
        <v>11</v>
      </c>
      <c r="E106" s="25" t="s">
        <v>125</v>
      </c>
      <c r="F106" s="24"/>
      <c r="G106" s="118">
        <f>G107</f>
        <v>6608700</v>
      </c>
      <c r="H106" s="119">
        <f>H107</f>
        <v>6353100</v>
      </c>
    </row>
    <row r="107" spans="1:8" ht="30">
      <c r="A107" s="34" t="s">
        <v>126</v>
      </c>
      <c r="B107" s="30" t="s">
        <v>9</v>
      </c>
      <c r="C107" s="70" t="s">
        <v>122</v>
      </c>
      <c r="D107" s="71" t="s">
        <v>11</v>
      </c>
      <c r="E107" s="31" t="s">
        <v>127</v>
      </c>
      <c r="F107" s="30"/>
      <c r="G107" s="110">
        <f>G108+G112</f>
        <v>6608700</v>
      </c>
      <c r="H107" s="75">
        <f>H108+H112</f>
        <v>6353100</v>
      </c>
    </row>
    <row r="108" spans="1:8" ht="30">
      <c r="A108" s="109" t="s">
        <v>128</v>
      </c>
      <c r="B108" s="120" t="s">
        <v>9</v>
      </c>
      <c r="C108" s="31" t="s">
        <v>122</v>
      </c>
      <c r="D108" s="30" t="s">
        <v>11</v>
      </c>
      <c r="E108" s="31" t="s">
        <v>129</v>
      </c>
      <c r="F108" s="31"/>
      <c r="G108" s="110">
        <f>G109+G110+G111</f>
        <v>6588700</v>
      </c>
      <c r="H108" s="33">
        <f>H109+H110+H111</f>
        <v>6333100</v>
      </c>
    </row>
    <row r="109" spans="1:8" ht="30">
      <c r="A109" s="121" t="s">
        <v>130</v>
      </c>
      <c r="B109" s="30" t="s">
        <v>9</v>
      </c>
      <c r="C109" s="31" t="s">
        <v>122</v>
      </c>
      <c r="D109" s="30" t="s">
        <v>11</v>
      </c>
      <c r="E109" s="31" t="s">
        <v>129</v>
      </c>
      <c r="F109" s="31" t="s">
        <v>131</v>
      </c>
      <c r="G109" s="110">
        <v>3518800</v>
      </c>
      <c r="H109" s="112">
        <v>3518200</v>
      </c>
    </row>
    <row r="110" spans="1:8" ht="45">
      <c r="A110" s="39" t="s">
        <v>26</v>
      </c>
      <c r="B110" s="120" t="s">
        <v>9</v>
      </c>
      <c r="C110" s="70" t="s">
        <v>122</v>
      </c>
      <c r="D110" s="71" t="s">
        <v>11</v>
      </c>
      <c r="E110" s="31" t="s">
        <v>129</v>
      </c>
      <c r="F110" s="31" t="s">
        <v>27</v>
      </c>
      <c r="G110" s="110">
        <v>3058900</v>
      </c>
      <c r="H110" s="112">
        <v>2803900</v>
      </c>
    </row>
    <row r="111" spans="1:8" ht="15">
      <c r="A111" s="101" t="s">
        <v>28</v>
      </c>
      <c r="B111" s="120" t="s">
        <v>9</v>
      </c>
      <c r="C111" s="70" t="s">
        <v>122</v>
      </c>
      <c r="D111" s="71" t="s">
        <v>11</v>
      </c>
      <c r="E111" s="31" t="s">
        <v>129</v>
      </c>
      <c r="F111" s="31" t="s">
        <v>29</v>
      </c>
      <c r="G111" s="110">
        <v>11000</v>
      </c>
      <c r="H111" s="112">
        <v>11000</v>
      </c>
    </row>
    <row r="112" spans="1:8" ht="28.5">
      <c r="A112" s="122" t="s">
        <v>132</v>
      </c>
      <c r="B112" s="79" t="s">
        <v>9</v>
      </c>
      <c r="C112" s="73" t="s">
        <v>122</v>
      </c>
      <c r="D112" s="74" t="s">
        <v>11</v>
      </c>
      <c r="E112" s="25" t="s">
        <v>133</v>
      </c>
      <c r="F112" s="25"/>
      <c r="G112" s="118">
        <f>G113</f>
        <v>20000</v>
      </c>
      <c r="H112" s="123">
        <f>H113</f>
        <v>20000</v>
      </c>
    </row>
    <row r="113" spans="1:8" ht="45">
      <c r="A113" s="39" t="s">
        <v>26</v>
      </c>
      <c r="B113" s="120" t="s">
        <v>9</v>
      </c>
      <c r="C113" s="70" t="s">
        <v>122</v>
      </c>
      <c r="D113" s="71" t="s">
        <v>11</v>
      </c>
      <c r="E113" s="31" t="s">
        <v>133</v>
      </c>
      <c r="F113" s="31" t="s">
        <v>27</v>
      </c>
      <c r="G113" s="110">
        <v>20000</v>
      </c>
      <c r="H113" s="124">
        <v>20000</v>
      </c>
    </row>
    <row r="114" spans="1:8" ht="28.5">
      <c r="A114" s="72" t="s">
        <v>134</v>
      </c>
      <c r="B114" s="79" t="s">
        <v>9</v>
      </c>
      <c r="C114" s="73" t="s">
        <v>122</v>
      </c>
      <c r="D114" s="74" t="s">
        <v>11</v>
      </c>
      <c r="E114" s="25" t="s">
        <v>135</v>
      </c>
      <c r="F114" s="25"/>
      <c r="G114" s="118">
        <f t="shared" ref="G114:H116" si="6">G115</f>
        <v>15000</v>
      </c>
      <c r="H114" s="125">
        <f t="shared" si="6"/>
        <v>15000</v>
      </c>
    </row>
    <row r="115" spans="1:8" ht="30">
      <c r="A115" s="39" t="s">
        <v>136</v>
      </c>
      <c r="B115" s="120" t="s">
        <v>9</v>
      </c>
      <c r="C115" s="70" t="s">
        <v>122</v>
      </c>
      <c r="D115" s="71" t="s">
        <v>11</v>
      </c>
      <c r="E115" s="31" t="s">
        <v>137</v>
      </c>
      <c r="F115" s="31"/>
      <c r="G115" s="110">
        <f t="shared" si="6"/>
        <v>15000</v>
      </c>
      <c r="H115" s="112">
        <f t="shared" si="6"/>
        <v>15000</v>
      </c>
    </row>
    <row r="116" spans="1:8" ht="15">
      <c r="A116" s="39" t="s">
        <v>138</v>
      </c>
      <c r="B116" s="120" t="s">
        <v>9</v>
      </c>
      <c r="C116" s="70" t="s">
        <v>122</v>
      </c>
      <c r="D116" s="71" t="s">
        <v>11</v>
      </c>
      <c r="E116" s="31" t="s">
        <v>139</v>
      </c>
      <c r="F116" s="31"/>
      <c r="G116" s="110">
        <f t="shared" si="6"/>
        <v>15000</v>
      </c>
      <c r="H116" s="112">
        <f t="shared" si="6"/>
        <v>15000</v>
      </c>
    </row>
    <row r="117" spans="1:8" ht="45">
      <c r="A117" s="39" t="s">
        <v>26</v>
      </c>
      <c r="B117" s="120" t="s">
        <v>9</v>
      </c>
      <c r="C117" s="70" t="s">
        <v>122</v>
      </c>
      <c r="D117" s="71" t="s">
        <v>11</v>
      </c>
      <c r="E117" s="31" t="s">
        <v>139</v>
      </c>
      <c r="F117" s="31" t="s">
        <v>140</v>
      </c>
      <c r="G117" s="110">
        <v>15000</v>
      </c>
      <c r="H117" s="126">
        <v>15000</v>
      </c>
    </row>
    <row r="118" spans="1:8" ht="28.5">
      <c r="A118" s="122" t="s">
        <v>141</v>
      </c>
      <c r="B118" s="79" t="s">
        <v>9</v>
      </c>
      <c r="C118" s="24" t="s">
        <v>122</v>
      </c>
      <c r="D118" s="24" t="s">
        <v>11</v>
      </c>
      <c r="E118" s="24" t="s">
        <v>142</v>
      </c>
      <c r="F118" s="25"/>
      <c r="G118" s="26">
        <f>G120</f>
        <v>30000</v>
      </c>
      <c r="H118" s="123">
        <f>H119</f>
        <v>30000</v>
      </c>
    </row>
    <row r="119" spans="1:8" ht="15">
      <c r="A119" s="101" t="s">
        <v>143</v>
      </c>
      <c r="B119" s="120" t="s">
        <v>9</v>
      </c>
      <c r="C119" s="30" t="s">
        <v>122</v>
      </c>
      <c r="D119" s="30" t="s">
        <v>11</v>
      </c>
      <c r="E119" s="30" t="s">
        <v>144</v>
      </c>
      <c r="F119" s="31"/>
      <c r="G119" s="32">
        <f>G120</f>
        <v>30000</v>
      </c>
      <c r="H119" s="112">
        <f>H120</f>
        <v>30000</v>
      </c>
    </row>
    <row r="120" spans="1:8" ht="15">
      <c r="A120" s="101" t="s">
        <v>132</v>
      </c>
      <c r="B120" s="120" t="s">
        <v>9</v>
      </c>
      <c r="C120" s="30" t="s">
        <v>122</v>
      </c>
      <c r="D120" s="30" t="s">
        <v>11</v>
      </c>
      <c r="E120" s="30" t="s">
        <v>145</v>
      </c>
      <c r="F120" s="31"/>
      <c r="G120" s="32">
        <f>G121</f>
        <v>30000</v>
      </c>
      <c r="H120" s="112">
        <f>H121</f>
        <v>30000</v>
      </c>
    </row>
    <row r="121" spans="1:8" ht="45">
      <c r="A121" s="39" t="s">
        <v>26</v>
      </c>
      <c r="B121" s="120" t="s">
        <v>9</v>
      </c>
      <c r="C121" s="30" t="s">
        <v>122</v>
      </c>
      <c r="D121" s="30" t="s">
        <v>11</v>
      </c>
      <c r="E121" s="30" t="s">
        <v>145</v>
      </c>
      <c r="F121" s="31" t="s">
        <v>27</v>
      </c>
      <c r="G121" s="32">
        <v>30000</v>
      </c>
      <c r="H121" s="112">
        <v>30000</v>
      </c>
    </row>
    <row r="122" spans="1:8" ht="28.5">
      <c r="A122" s="23" t="s">
        <v>124</v>
      </c>
      <c r="B122" s="79" t="s">
        <v>9</v>
      </c>
      <c r="C122" s="25" t="s">
        <v>122</v>
      </c>
      <c r="D122" s="25" t="s">
        <v>21</v>
      </c>
      <c r="E122" s="25" t="s">
        <v>125</v>
      </c>
      <c r="F122" s="25"/>
      <c r="G122" s="76">
        <f>G123</f>
        <v>2646600</v>
      </c>
      <c r="H122" s="127">
        <f>H123</f>
        <v>2640600</v>
      </c>
    </row>
    <row r="123" spans="1:8" ht="30">
      <c r="A123" s="34" t="s">
        <v>126</v>
      </c>
      <c r="B123" s="120" t="s">
        <v>9</v>
      </c>
      <c r="C123" s="30" t="s">
        <v>122</v>
      </c>
      <c r="D123" s="30" t="s">
        <v>21</v>
      </c>
      <c r="E123" s="31" t="s">
        <v>127</v>
      </c>
      <c r="F123" s="31"/>
      <c r="G123" s="32">
        <f>G124</f>
        <v>2646600</v>
      </c>
      <c r="H123" s="33">
        <f>H124</f>
        <v>2640600</v>
      </c>
    </row>
    <row r="124" spans="1:8" ht="45">
      <c r="A124" s="128" t="s">
        <v>98</v>
      </c>
      <c r="B124" s="120" t="s">
        <v>9</v>
      </c>
      <c r="C124" s="30" t="s">
        <v>122</v>
      </c>
      <c r="D124" s="30" t="s">
        <v>21</v>
      </c>
      <c r="E124" s="30" t="s">
        <v>146</v>
      </c>
      <c r="F124" s="31"/>
      <c r="G124" s="32">
        <f>G125+G126</f>
        <v>2646600</v>
      </c>
      <c r="H124" s="33">
        <f>H125+H126</f>
        <v>2640600</v>
      </c>
    </row>
    <row r="125" spans="1:8" ht="30">
      <c r="A125" s="34" t="s">
        <v>18</v>
      </c>
      <c r="B125" s="120" t="s">
        <v>9</v>
      </c>
      <c r="C125" s="30" t="s">
        <v>122</v>
      </c>
      <c r="D125" s="30" t="s">
        <v>21</v>
      </c>
      <c r="E125" s="30" t="s">
        <v>146</v>
      </c>
      <c r="F125" s="31" t="s">
        <v>19</v>
      </c>
      <c r="G125" s="32">
        <v>2090100</v>
      </c>
      <c r="H125" s="36">
        <v>2090100</v>
      </c>
    </row>
    <row r="126" spans="1:8" ht="37.5" customHeight="1">
      <c r="A126" s="39" t="s">
        <v>26</v>
      </c>
      <c r="B126" s="120" t="s">
        <v>9</v>
      </c>
      <c r="C126" s="30" t="s">
        <v>122</v>
      </c>
      <c r="D126" s="30" t="s">
        <v>21</v>
      </c>
      <c r="E126" s="30" t="s">
        <v>146</v>
      </c>
      <c r="F126" s="31" t="s">
        <v>27</v>
      </c>
      <c r="G126" s="32">
        <v>556500</v>
      </c>
      <c r="H126" s="36">
        <v>550500</v>
      </c>
    </row>
    <row r="127" spans="1:8" ht="33" customHeight="1">
      <c r="A127" s="23" t="s">
        <v>147</v>
      </c>
      <c r="B127" s="25" t="s">
        <v>9</v>
      </c>
      <c r="C127" s="129" t="s">
        <v>67</v>
      </c>
      <c r="D127" s="130"/>
      <c r="E127" s="74"/>
      <c r="F127" s="130"/>
      <c r="G127" s="131">
        <f>G128+G133</f>
        <v>814025</v>
      </c>
      <c r="H127" s="27">
        <f>H128+H133</f>
        <v>814025</v>
      </c>
    </row>
    <row r="128" spans="1:8" ht="15">
      <c r="A128" s="132" t="s">
        <v>148</v>
      </c>
      <c r="B128" s="29" t="s">
        <v>9</v>
      </c>
      <c r="C128" s="133" t="s">
        <v>67</v>
      </c>
      <c r="D128" s="134" t="s">
        <v>11</v>
      </c>
      <c r="E128" s="31"/>
      <c r="F128" s="31"/>
      <c r="G128" s="32">
        <f t="shared" ref="G128:H131" si="7">G129</f>
        <v>802420</v>
      </c>
      <c r="H128" s="35">
        <f t="shared" si="7"/>
        <v>802420</v>
      </c>
    </row>
    <row r="129" spans="1:8" ht="60">
      <c r="A129" s="28" t="s">
        <v>14</v>
      </c>
      <c r="B129" s="29" t="s">
        <v>9</v>
      </c>
      <c r="C129" s="133" t="s">
        <v>67</v>
      </c>
      <c r="D129" s="134" t="s">
        <v>11</v>
      </c>
      <c r="E129" s="134" t="s">
        <v>15</v>
      </c>
      <c r="F129" s="130"/>
      <c r="G129" s="137">
        <f t="shared" si="7"/>
        <v>802420</v>
      </c>
      <c r="H129" s="36">
        <f t="shared" si="7"/>
        <v>802420</v>
      </c>
    </row>
    <row r="130" spans="1:8" ht="15">
      <c r="A130" s="132" t="s">
        <v>40</v>
      </c>
      <c r="B130" s="29" t="s">
        <v>9</v>
      </c>
      <c r="C130" s="133" t="s">
        <v>67</v>
      </c>
      <c r="D130" s="134" t="s">
        <v>11</v>
      </c>
      <c r="E130" s="134" t="s">
        <v>62</v>
      </c>
      <c r="F130" s="130"/>
      <c r="G130" s="137">
        <f t="shared" si="7"/>
        <v>802420</v>
      </c>
      <c r="H130" s="33">
        <f t="shared" si="7"/>
        <v>802420</v>
      </c>
    </row>
    <row r="131" spans="1:8" ht="15">
      <c r="A131" s="132" t="s">
        <v>149</v>
      </c>
      <c r="B131" s="29" t="s">
        <v>9</v>
      </c>
      <c r="C131" s="133" t="s">
        <v>67</v>
      </c>
      <c r="D131" s="134" t="s">
        <v>11</v>
      </c>
      <c r="E131" s="134" t="s">
        <v>150</v>
      </c>
      <c r="F131" s="134"/>
      <c r="G131" s="137">
        <f t="shared" si="7"/>
        <v>802420</v>
      </c>
      <c r="H131" s="138">
        <f t="shared" si="7"/>
        <v>802420</v>
      </c>
    </row>
    <row r="132" spans="1:8" ht="30">
      <c r="A132" s="139" t="s">
        <v>151</v>
      </c>
      <c r="B132" s="29" t="s">
        <v>9</v>
      </c>
      <c r="C132" s="133" t="s">
        <v>67</v>
      </c>
      <c r="D132" s="134" t="s">
        <v>11</v>
      </c>
      <c r="E132" s="134" t="s">
        <v>150</v>
      </c>
      <c r="F132" s="134" t="s">
        <v>152</v>
      </c>
      <c r="G132" s="137">
        <v>802420</v>
      </c>
      <c r="H132" s="124">
        <v>802420</v>
      </c>
    </row>
    <row r="133" spans="1:8" ht="15">
      <c r="A133" s="139" t="s">
        <v>153</v>
      </c>
      <c r="B133" s="120" t="s">
        <v>9</v>
      </c>
      <c r="C133" s="133" t="s">
        <v>67</v>
      </c>
      <c r="D133" s="134" t="s">
        <v>60</v>
      </c>
      <c r="E133" s="71"/>
      <c r="F133" s="134"/>
      <c r="G133" s="140">
        <f t="shared" ref="G133:H136" si="8">G134</f>
        <v>11605</v>
      </c>
      <c r="H133" s="36">
        <f t="shared" si="8"/>
        <v>11605</v>
      </c>
    </row>
    <row r="134" spans="1:8" ht="60">
      <c r="A134" s="28" t="s">
        <v>14</v>
      </c>
      <c r="B134" s="120" t="s">
        <v>9</v>
      </c>
      <c r="C134" s="133" t="s">
        <v>67</v>
      </c>
      <c r="D134" s="134" t="s">
        <v>60</v>
      </c>
      <c r="E134" s="71" t="s">
        <v>15</v>
      </c>
      <c r="F134" s="134"/>
      <c r="G134" s="140">
        <f t="shared" si="8"/>
        <v>11605</v>
      </c>
      <c r="H134" s="124">
        <f t="shared" si="8"/>
        <v>11605</v>
      </c>
    </row>
    <row r="135" spans="1:8" ht="15">
      <c r="A135" s="132" t="s">
        <v>40</v>
      </c>
      <c r="B135" s="120" t="s">
        <v>9</v>
      </c>
      <c r="C135" s="133" t="s">
        <v>67</v>
      </c>
      <c r="D135" s="134" t="s">
        <v>60</v>
      </c>
      <c r="E135" s="71" t="s">
        <v>62</v>
      </c>
      <c r="F135" s="134"/>
      <c r="G135" s="140">
        <f t="shared" si="8"/>
        <v>11605</v>
      </c>
      <c r="H135" s="124">
        <f t="shared" si="8"/>
        <v>11605</v>
      </c>
    </row>
    <row r="136" spans="1:8" ht="75">
      <c r="A136" s="141" t="s">
        <v>154</v>
      </c>
      <c r="B136" s="120" t="s">
        <v>9</v>
      </c>
      <c r="C136" s="133" t="s">
        <v>67</v>
      </c>
      <c r="D136" s="134" t="s">
        <v>60</v>
      </c>
      <c r="E136" s="142" t="s">
        <v>155</v>
      </c>
      <c r="F136" s="134"/>
      <c r="G136" s="140">
        <f t="shared" si="8"/>
        <v>11605</v>
      </c>
      <c r="H136" s="124">
        <f t="shared" si="8"/>
        <v>11605</v>
      </c>
    </row>
    <row r="137" spans="1:8" ht="30">
      <c r="A137" s="139" t="s">
        <v>151</v>
      </c>
      <c r="B137" s="120" t="s">
        <v>9</v>
      </c>
      <c r="C137" s="133" t="s">
        <v>67</v>
      </c>
      <c r="D137" s="134" t="s">
        <v>60</v>
      </c>
      <c r="E137" s="71" t="s">
        <v>155</v>
      </c>
      <c r="F137" s="134" t="s">
        <v>156</v>
      </c>
      <c r="G137" s="140">
        <v>11605</v>
      </c>
      <c r="H137" s="112">
        <v>11605</v>
      </c>
    </row>
    <row r="138" spans="1:8" ht="14.25">
      <c r="A138" s="143" t="s">
        <v>157</v>
      </c>
      <c r="B138" s="80" t="s">
        <v>9</v>
      </c>
      <c r="C138" s="73" t="s">
        <v>33</v>
      </c>
      <c r="D138" s="74"/>
      <c r="E138" s="144"/>
      <c r="F138" s="74"/>
      <c r="G138" s="145">
        <f t="shared" ref="G138:H142" si="9">G139</f>
        <v>20000</v>
      </c>
      <c r="H138" s="145">
        <f t="shared" si="9"/>
        <v>20000</v>
      </c>
    </row>
    <row r="139" spans="1:8" ht="15">
      <c r="A139" s="146" t="s">
        <v>158</v>
      </c>
      <c r="B139" s="147" t="s">
        <v>9</v>
      </c>
      <c r="C139" s="148" t="s">
        <v>33</v>
      </c>
      <c r="D139" s="148" t="s">
        <v>11</v>
      </c>
      <c r="E139" s="147"/>
      <c r="F139" s="149"/>
      <c r="G139" s="150">
        <f t="shared" si="9"/>
        <v>20000</v>
      </c>
      <c r="H139" s="140">
        <f t="shared" si="9"/>
        <v>20000</v>
      </c>
    </row>
    <row r="140" spans="1:8" ht="30">
      <c r="A140" s="141" t="s">
        <v>159</v>
      </c>
      <c r="B140" s="147" t="s">
        <v>9</v>
      </c>
      <c r="C140" s="151" t="s">
        <v>33</v>
      </c>
      <c r="D140" s="147" t="s">
        <v>11</v>
      </c>
      <c r="E140" s="147" t="s">
        <v>160</v>
      </c>
      <c r="F140" s="152"/>
      <c r="G140" s="153">
        <f t="shared" si="9"/>
        <v>20000</v>
      </c>
      <c r="H140" s="154">
        <f t="shared" si="9"/>
        <v>20000</v>
      </c>
    </row>
    <row r="141" spans="1:8" ht="15">
      <c r="A141" s="146" t="s">
        <v>161</v>
      </c>
      <c r="B141" s="148" t="s">
        <v>9</v>
      </c>
      <c r="C141" s="151" t="s">
        <v>33</v>
      </c>
      <c r="D141" s="148" t="s">
        <v>11</v>
      </c>
      <c r="E141" s="148" t="s">
        <v>162</v>
      </c>
      <c r="F141" s="155"/>
      <c r="G141" s="150">
        <f t="shared" si="9"/>
        <v>20000</v>
      </c>
      <c r="H141" s="156">
        <f t="shared" si="9"/>
        <v>20000</v>
      </c>
    </row>
    <row r="142" spans="1:8" ht="30">
      <c r="A142" s="141" t="s">
        <v>163</v>
      </c>
      <c r="B142" s="147" t="s">
        <v>9</v>
      </c>
      <c r="C142" s="151" t="s">
        <v>33</v>
      </c>
      <c r="D142" s="151" t="s">
        <v>11</v>
      </c>
      <c r="E142" s="147" t="s">
        <v>164</v>
      </c>
      <c r="F142" s="155"/>
      <c r="G142" s="153">
        <f t="shared" si="9"/>
        <v>20000</v>
      </c>
      <c r="H142" s="156">
        <f t="shared" si="9"/>
        <v>20000</v>
      </c>
    </row>
    <row r="143" spans="1:8" ht="30">
      <c r="A143" s="141" t="s">
        <v>165</v>
      </c>
      <c r="B143" s="157" t="s">
        <v>9</v>
      </c>
      <c r="C143" s="147" t="s">
        <v>33</v>
      </c>
      <c r="D143" s="147" t="s">
        <v>11</v>
      </c>
      <c r="E143" s="157" t="s">
        <v>164</v>
      </c>
      <c r="F143" s="158">
        <v>240</v>
      </c>
      <c r="G143" s="159">
        <v>20000</v>
      </c>
      <c r="H143" s="156">
        <f>H144</f>
        <v>20000</v>
      </c>
    </row>
    <row r="144" spans="1:8" ht="30">
      <c r="A144" s="141" t="s">
        <v>163</v>
      </c>
      <c r="B144" s="147" t="s">
        <v>9</v>
      </c>
      <c r="C144" s="151" t="s">
        <v>33</v>
      </c>
      <c r="D144" s="151" t="s">
        <v>11</v>
      </c>
      <c r="E144" s="147" t="s">
        <v>164</v>
      </c>
      <c r="F144" s="155"/>
      <c r="G144" s="153">
        <f t="shared" ref="G144:H144" si="10">G145</f>
        <v>20000</v>
      </c>
      <c r="H144" s="153">
        <f t="shared" si="10"/>
        <v>20000</v>
      </c>
    </row>
    <row r="145" spans="1:8" ht="33" customHeight="1">
      <c r="A145" s="141" t="s">
        <v>165</v>
      </c>
      <c r="B145" s="157" t="s">
        <v>9</v>
      </c>
      <c r="C145" s="147" t="s">
        <v>33</v>
      </c>
      <c r="D145" s="147" t="s">
        <v>11</v>
      </c>
      <c r="E145" s="157" t="s">
        <v>164</v>
      </c>
      <c r="F145" s="158">
        <v>240</v>
      </c>
      <c r="G145" s="159">
        <v>20000</v>
      </c>
      <c r="H145" s="153">
        <v>20000</v>
      </c>
    </row>
    <row r="147" spans="1:8">
      <c r="A147" s="1" t="s">
        <v>167</v>
      </c>
      <c r="G147" s="1">
        <v>709369.16</v>
      </c>
      <c r="H147" s="1">
        <v>1330159.1000000001</v>
      </c>
    </row>
  </sheetData>
  <mergeCells count="13">
    <mergeCell ref="A1:H1"/>
    <mergeCell ref="A2:H2"/>
    <mergeCell ref="A3:H3"/>
    <mergeCell ref="A4:H4"/>
    <mergeCell ref="A5:H5"/>
    <mergeCell ref="A48:A49"/>
    <mergeCell ref="H34:H37"/>
    <mergeCell ref="H48:H49"/>
    <mergeCell ref="A6:H6"/>
    <mergeCell ref="A7:H7"/>
    <mergeCell ref="A10:G10"/>
    <mergeCell ref="A11:G11"/>
    <mergeCell ref="A34:A37"/>
  </mergeCells>
  <pageMargins left="0.70866141732283505" right="0.70866141732283505" top="0.74803149606299202" bottom="0.74803149606299202" header="0.31496062992126" footer="0.31496062992126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2026-01-12T01:36:20Z</cp:lastPrinted>
  <dcterms:created xsi:type="dcterms:W3CDTF">2006-09-28T05:33:00Z</dcterms:created>
  <dcterms:modified xsi:type="dcterms:W3CDTF">2026-01-12T01:36:22Z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D0FBA3D1974A4070B5125FB4D3947E53_12</vt:lpwstr>
  </property>
  <property fmtid="{D5CDD505-2E9C-101B-9397-08002B2CF9AE}" pid="3" name="KSOProductBuildVer">
    <vt:lpwstr>1049-12.2.0.23155</vt:lpwstr>
  </property>
</Properties>
</file>